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Resumen" sheetId="2" state="visible" r:id="rId4"/>
    <sheet name="Cuotas" sheetId="3" state="visible" r:id="rId5"/>
    <sheet name="Grupos" sheetId="4" state="visible" r:id="rId6"/>
    <sheet name="Socios" sheetId="5" state="visible" r:id="rId7"/>
  </sheets>
  <definedNames>
    <definedName function="false" hidden="true" localSheetId="4" name="_xlnm._FilterDatabase" vbProcedure="false">Socios!$A$1:$U$301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<sst xmlns="http://schemas.openxmlformats.org/spreadsheetml/2006/main" count="83" uniqueCount="75">
  <si>
    <t xml:space="preserve">Plantilla de socios para dojos y clubs de artes marciales</t>
  </si>
  <si>
    <t xml:space="preserve">Creada por ROUND · roundcombat.es</t>
  </si>
  <si>
    <t xml:space="preserve">Cómo usarla</t>
  </si>
  <si>
    <t xml:space="preserve">1. En «Cuotas», escribe tus cuotas y su importe mensual.</t>
  </si>
  <si>
    <t xml:space="preserve">2. En «Grupos», escribe tus grupos con su disciplina, horario, plazas y entrenador.</t>
  </si>
  <si>
    <t xml:space="preserve">3. En «Socios», rellena una fila por alumno. Grupo, cuota, forma de pago y estado se eligen de una lista.</t>
  </si>
  <si>
    <t xml:space="preserve">4. «Resumen» calcula solo los socios activos, las cuotas del mes y la ocupación de cada grupo.</t>
  </si>
  <si>
    <t xml:space="preserve">Qué celdas rellenar</t>
  </si>
  <si>
    <t xml:space="preserve">Las celdas con fondo amarillo claro son para escribir. Las de fondo blanco se calculan solas: no las borres.</t>
  </si>
  <si>
    <t xml:space="preserve">La fila 2 de cada hoja es un ejemplo con datos ficticios (texto azul en cursiva). Bórrala o sobrescríbela.</t>
  </si>
  <si>
    <t xml:space="preserve">Protege tus datos</t>
  </si>
  <si>
    <t xml:space="preserve">Esta hoja puede contener datos personales y bancarios de tus socios. Guárdala con contraseña y no la compartas por WhatsApp ni por email sin cifrar.</t>
  </si>
  <si>
    <t xml:space="preserve">Cuando se te quede pequeña</t>
  </si>
  <si>
    <t xml:space="preserve">ROUND importa esta plantilla tal cual: socios, familias, grupos, cuotas y mandatos SEPA. Más en roundcombat.es</t>
  </si>
  <si>
    <t xml:space="preserve">Resumen del club</t>
  </si>
  <si>
    <t xml:space="preserve">Socios activos</t>
  </si>
  <si>
    <t xml:space="preserve">Socios en pausa</t>
  </si>
  <si>
    <t xml:space="preserve">Bajas registradas</t>
  </si>
  <si>
    <t xml:space="preserve">Cuotas del mes de socios activos (€)</t>
  </si>
  <si>
    <t xml:space="preserve">De ellas, por domiciliación SEPA (€)</t>
  </si>
  <si>
    <t xml:space="preserve">Activos sin IBAN y con pago SEPA</t>
  </si>
  <si>
    <t xml:space="preserve">Menores activos sin tutor</t>
  </si>
  <si>
    <t xml:space="preserve">«Activos sin IBAN» y «Menores sin tutor» avisan de datos que faltan antes de la remesa. Menor = menos de 18 años según la fecha de nacimiento.</t>
  </si>
  <si>
    <t xml:space="preserve">Cuota</t>
  </si>
  <si>
    <t xml:space="preserve">Importe mensual (€)</t>
  </si>
  <si>
    <t xml:space="preserve">Notas</t>
  </si>
  <si>
    <t xml:space="preserve">Adulto 2 días</t>
  </si>
  <si>
    <t xml:space="preserve">Ejemplo</t>
  </si>
  <si>
    <t xml:space="preserve">Adulto ilimitado</t>
  </si>
  <si>
    <t xml:space="preserve">Infantil</t>
  </si>
  <si>
    <t xml:space="preserve">Mañanas</t>
  </si>
  <si>
    <t xml:space="preserve">Grupo</t>
  </si>
  <si>
    <t xml:space="preserve">Disciplina</t>
  </si>
  <si>
    <t xml:space="preserve">Días y hora</t>
  </si>
  <si>
    <t xml:space="preserve">Plazas</t>
  </si>
  <si>
    <t xml:space="preserve">Entrenador</t>
  </si>
  <si>
    <t xml:space="preserve">Inscritos activos</t>
  </si>
  <si>
    <t xml:space="preserve">Ocupación</t>
  </si>
  <si>
    <t xml:space="preserve">Karate infantil L-X 17:30</t>
  </si>
  <si>
    <t xml:space="preserve">Karate</t>
  </si>
  <si>
    <t xml:space="preserve">Lunes y miércoles 17:30</t>
  </si>
  <si>
    <t xml:space="preserve">Karate adultos M-J 20:00</t>
  </si>
  <si>
    <t xml:space="preserve">Martes y jueves 20:00</t>
  </si>
  <si>
    <t xml:space="preserve">Judo infantil L-X 18:30</t>
  </si>
  <si>
    <t xml:space="preserve">Judo</t>
  </si>
  <si>
    <t xml:space="preserve">Lunes y miércoles 18:30</t>
  </si>
  <si>
    <t xml:space="preserve">ID</t>
  </si>
  <si>
    <t xml:space="preserve">Nombre</t>
  </si>
  <si>
    <t xml:space="preserve">Apellidos</t>
  </si>
  <si>
    <t xml:space="preserve">Fecha de nacimiento</t>
  </si>
  <si>
    <t xml:space="preserve">Email</t>
  </si>
  <si>
    <t xml:space="preserve">Teléfono</t>
  </si>
  <si>
    <t xml:space="preserve">Grado / cinturón</t>
  </si>
  <si>
    <t xml:space="preserve">Importe cuota (€)</t>
  </si>
  <si>
    <t xml:space="preserve">Descuento (%)</t>
  </si>
  <si>
    <t xml:space="preserve">Importe final (€)</t>
  </si>
  <si>
    <t xml:space="preserve">Forma de pago</t>
  </si>
  <si>
    <t xml:space="preserve">IBAN</t>
  </si>
  <si>
    <t xml:space="preserve">Referencia del mandato SEPA</t>
  </si>
  <si>
    <t xml:space="preserve">Fecha firma mandato</t>
  </si>
  <si>
    <t xml:space="preserve">Tutor (si es menor)</t>
  </si>
  <si>
    <t xml:space="preserve">Email del tutor</t>
  </si>
  <si>
    <t xml:space="preserve">Estado</t>
  </si>
  <si>
    <t xml:space="preserve">Fecha de alta</t>
  </si>
  <si>
    <t xml:space="preserve">S-001</t>
  </si>
  <si>
    <t xml:space="preserve">Laura</t>
  </si>
  <si>
    <t xml:space="preserve">Ejemplo Ficticio</t>
  </si>
  <si>
    <t xml:space="preserve">tutor@ejemplo.com</t>
  </si>
  <si>
    <t xml:space="preserve">600 000 000</t>
  </si>
  <si>
    <t xml:space="preserve">Amarillo</t>
  </si>
  <si>
    <t xml:space="preserve">Domiciliación SEPA</t>
  </si>
  <si>
    <t xml:space="preserve">ES00 0000 0000 0000 0000 0000</t>
  </si>
  <si>
    <t xml:space="preserve">S-001-2026</t>
  </si>
  <si>
    <t xml:space="preserve">Marta Ejemplo</t>
  </si>
  <si>
    <t xml:space="preserve">Activo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</si>
</sst>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#,##0.00&quot; €&quot;"/>
    <numFmt numFmtId="167" formatCode="0%"/>
    <numFmt numFmtId="168" formatCode="dd/mm/yyyy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0"/>
      <name val="Arial"/>
      <family val="0"/>
      <charset val="1"/>
    </font>
    <font>
      <b val="true"/>
      <sz val="12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color rgb="FF6C6455"/>
      <name val="Arial"/>
      <family val="0"/>
      <charset val="1"/>
    </font>
    <font>
      <b val="true"/>
      <sz val="11"/>
      <color rgb="FFE6C46F"/>
      <name val="Arial"/>
      <family val="0"/>
      <charset val="1"/>
    </font>
    <font>
      <i val="true"/>
      <sz val="11"/>
      <color rgb="FF0000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B1812"/>
        <bgColor rgb="FF000000"/>
      </patternFill>
    </fill>
    <fill>
      <patternFill patternType="solid">
        <fgColor rgb="FFFFF7D6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1B1812"/>
          <bgColor rgb="FF000000"/>
        </patternFill>
      </fill>
    </dxf>
    <dxf>
      <fill>
        <patternFill patternType="solid">
          <fgColor rgb="FFFFF7D6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E6C46F"/>
          <bgColor rgb="FF000000"/>
        </patternFill>
      </fill>
    </dxf>
    <dxf>
      <fill>
        <patternFill patternType="solid"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6C46F"/>
      <rgbColor rgb="FF3366FF"/>
      <rgbColor rgb="FF33CCCC"/>
      <rgbColor rgb="FF99CC00"/>
      <rgbColor rgb="FFFFCC00"/>
      <rgbColor rgb="FFFF9900"/>
      <rgbColor rgb="FFFF6600"/>
      <rgbColor rgb="FF6C6455"/>
      <rgbColor rgb="FF969696"/>
      <rgbColor rgb="FF003366"/>
      <rgbColor rgb="FF339966"/>
      <rgbColor rgb="FF003300"/>
      <rgbColor rgb="FF1B1812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/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2" t="s">
        <v>8</v>
      </c>
    </row>
    <row r="12" customFormat="false" ht="1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/>
    </row>
    <row r="14" customFormat="false" ht="15" hidden="false" customHeight="false" outlineLevel="0" collapsed="false">
      <c r="A14" s="3" t="s">
        <v>10</v>
      </c>
    </row>
    <row r="15" customFormat="false" ht="23.85" hidden="false" customHeight="false" outlineLevel="0" collapsed="false">
      <c r="A15" s="2" t="s">
        <v>11</v>
      </c>
    </row>
    <row r="16" customFormat="false" ht="15" hidden="false" customHeight="false" outlineLevel="0" collapsed="false">
      <c r="A16" s="2"/>
    </row>
    <row r="17" customFormat="false" ht="15" hidden="false" customHeight="false" outlineLevel="0" collapsed="false">
      <c r="A17" s="3" t="s">
        <v>12</v>
      </c>
    </row>
    <row r="18" customFormat="false" ht="15" hidden="false" customHeight="false" outlineLevel="0" collapsed="false">
      <c r="A18" s="2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8"/>
  </cols>
  <sheetData>
    <row r="1" customFormat="false" ht="17.35" hidden="false" customHeight="false" outlineLevel="0" collapsed="false">
      <c r="A1" s="4" t="s">
        <v>14</v>
      </c>
    </row>
    <row r="3" customFormat="false" ht="15" hidden="false" customHeight="false" outlineLevel="0" collapsed="false">
      <c r="A3" s="5" t="s">
        <v>15</v>
      </c>
      <c r="B3" s="6" t="n">
        <f aca="false">COUNTIF(Socios!$T$2:$T$301,"Activo")</f>
        <v>1</v>
      </c>
    </row>
    <row r="4" customFormat="false" ht="15" hidden="false" customHeight="false" outlineLevel="0" collapsed="false">
      <c r="A4" s="5" t="s">
        <v>16</v>
      </c>
      <c r="B4" s="6" t="n">
        <f aca="false">COUNTIF(Socios!$T$2:$T$301,"En pausa")</f>
        <v>0</v>
      </c>
    </row>
    <row r="5" customFormat="false" ht="15" hidden="false" customHeight="false" outlineLevel="0" collapsed="false">
      <c r="A5" s="5" t="s">
        <v>17</v>
      </c>
      <c r="B5" s="6" t="n">
        <f aca="false">COUNTIF(Socios!$T$2:$T$301,"Baja")</f>
        <v>0</v>
      </c>
    </row>
    <row r="6" customFormat="false" ht="15" hidden="false" customHeight="false" outlineLevel="0" collapsed="false">
      <c r="A6" s="5" t="s">
        <v>18</v>
      </c>
      <c r="B6" s="7" t="n">
        <f aca="false">SUMIFS(Socios!$M$2:$M$301,Socios!$T$2:$T$301,"Activo")</f>
        <v>35.1</v>
      </c>
    </row>
    <row r="7" customFormat="false" ht="15" hidden="false" customHeight="false" outlineLevel="0" collapsed="false">
      <c r="A7" s="5" t="s">
        <v>19</v>
      </c>
      <c r="B7" s="7" t="n">
        <f aca="false">SUMIFS(Socios!$M$2:$M$301,Socios!$T$2:$T$301,"Activo",Socios!$N$2:$N$301,"Domiciliación SEPA")</f>
        <v>35.1</v>
      </c>
    </row>
    <row r="8" customFormat="false" ht="15" hidden="false" customHeight="false" outlineLevel="0" collapsed="false">
      <c r="A8" s="5" t="s">
        <v>20</v>
      </c>
      <c r="B8" s="6" t="n">
        <f aca="false">COUNTIFS(Socios!$T$2:$T$301,"Activo",Socios!$N$2:$N$301,"Domiciliación SEPA",Socios!$O$2:$O$301,"")</f>
        <v>0</v>
      </c>
    </row>
    <row r="9" customFormat="false" ht="15" hidden="false" customHeight="false" outlineLevel="0" collapsed="false">
      <c r="A9" s="5" t="s">
        <v>21</v>
      </c>
      <c r="B9" s="6" t="n">
        <f aca="true">SUMPRODUCT((Socios!$T$2:$T$301="Activo")*(Socios!$D$2:$D$301&lt;&gt;"")*(Socios!$D$2:$D$301&gt;EDATE(TODAY(),-216))*(Socios!$R$2:$R$301=""))</f>
        <v>0</v>
      </c>
    </row>
    <row r="11" customFormat="false" ht="15" hidden="false" customHeight="false" outlineLevel="0" collapsed="false">
      <c r="A11" s="8" t="s">
        <v>22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20"/>
    <col collapsed="false" customWidth="true" hidden="false" outlineLevel="0" max="3" min="3" style="0" width="50"/>
  </cols>
  <sheetData>
    <row r="1" customFormat="false" ht="30" hidden="false" customHeight="true" outlineLevel="0" collapsed="false">
      <c r="A1" s="9" t="s">
        <v>23</v>
      </c>
      <c r="B1" s="9" t="s">
        <v>24</v>
      </c>
      <c r="C1" s="9" t="s">
        <v>25</v>
      </c>
    </row>
    <row r="2" customFormat="false" ht="15" hidden="false" customHeight="false" outlineLevel="0" collapsed="false">
      <c r="A2" s="10" t="s">
        <v>26</v>
      </c>
      <c r="B2" s="11" t="n">
        <v>45</v>
      </c>
      <c r="C2" s="10" t="s">
        <v>27</v>
      </c>
    </row>
    <row r="3" customFormat="false" ht="15" hidden="false" customHeight="false" outlineLevel="0" collapsed="false">
      <c r="A3" s="12" t="s">
        <v>28</v>
      </c>
      <c r="B3" s="13" t="n">
        <v>59</v>
      </c>
      <c r="C3" s="12"/>
    </row>
    <row r="4" customFormat="false" ht="15" hidden="false" customHeight="false" outlineLevel="0" collapsed="false">
      <c r="A4" s="12" t="s">
        <v>29</v>
      </c>
      <c r="B4" s="13" t="n">
        <v>39</v>
      </c>
      <c r="C4" s="12"/>
    </row>
    <row r="5" customFormat="false" ht="15" hidden="false" customHeight="false" outlineLevel="0" collapsed="false">
      <c r="A5" s="12" t="s">
        <v>30</v>
      </c>
      <c r="B5" s="13" t="n">
        <v>35</v>
      </c>
      <c r="C5" s="12"/>
    </row>
    <row r="6" customFormat="false" ht="15" hidden="false" customHeight="false" outlineLevel="0" collapsed="false">
      <c r="A6" s="12"/>
      <c r="B6" s="13"/>
      <c r="C6" s="12"/>
    </row>
    <row r="7" customFormat="false" ht="15" hidden="false" customHeight="false" outlineLevel="0" collapsed="false">
      <c r="A7" s="12"/>
      <c r="B7" s="13"/>
      <c r="C7" s="12"/>
    </row>
    <row r="8" customFormat="false" ht="15" hidden="false" customHeight="false" outlineLevel="0" collapsed="false">
      <c r="A8" s="12"/>
      <c r="B8" s="13"/>
      <c r="C8" s="12"/>
    </row>
    <row r="9" customFormat="false" ht="15" hidden="false" customHeight="false" outlineLevel="0" collapsed="false">
      <c r="A9" s="12"/>
      <c r="B9" s="13"/>
      <c r="C9" s="12"/>
    </row>
    <row r="10" customFormat="false" ht="15" hidden="false" customHeight="false" outlineLevel="0" collapsed="false">
      <c r="A10" s="12"/>
      <c r="B10" s="13"/>
      <c r="C10" s="12"/>
    </row>
    <row r="11" customFormat="false" ht="15" hidden="false" customHeight="false" outlineLevel="0" collapsed="false">
      <c r="A11" s="12"/>
      <c r="B11" s="13"/>
      <c r="C11" s="12"/>
    </row>
    <row r="12" customFormat="false" ht="15" hidden="false" customHeight="false" outlineLevel="0" collapsed="false">
      <c r="A12" s="12"/>
      <c r="B12" s="13"/>
      <c r="C12" s="12"/>
    </row>
    <row r="13" customFormat="false" ht="15" hidden="false" customHeight="false" outlineLevel="0" collapsed="false">
      <c r="A13" s="12"/>
      <c r="B13" s="13"/>
      <c r="C13" s="12"/>
    </row>
    <row r="14" customFormat="false" ht="15" hidden="false" customHeight="false" outlineLevel="0" collapsed="false">
      <c r="A14" s="12"/>
      <c r="B14" s="13"/>
      <c r="C14" s="12"/>
    </row>
    <row r="15" customFormat="false" ht="15" hidden="false" customHeight="false" outlineLevel="0" collapsed="false">
      <c r="A15" s="12"/>
      <c r="B15" s="13"/>
      <c r="C15" s="12"/>
    </row>
    <row r="16" customFormat="false" ht="15" hidden="false" customHeight="false" outlineLevel="0" collapsed="false">
      <c r="A16" s="12"/>
      <c r="B16" s="13"/>
      <c r="C16" s="12"/>
    </row>
    <row r="17" customFormat="false" ht="15" hidden="false" customHeight="false" outlineLevel="0" collapsed="false">
      <c r="A17" s="12"/>
      <c r="B17" s="13"/>
      <c r="C17" s="12"/>
    </row>
    <row r="18" customFormat="false" ht="15" hidden="false" customHeight="false" outlineLevel="0" collapsed="false">
      <c r="A18" s="12"/>
      <c r="B18" s="13"/>
      <c r="C18" s="12"/>
    </row>
    <row r="19" customFormat="false" ht="15" hidden="false" customHeight="false" outlineLevel="0" collapsed="false">
      <c r="A19" s="12"/>
      <c r="B19" s="13"/>
      <c r="C19" s="12"/>
    </row>
    <row r="20" customFormat="false" ht="15" hidden="false" customHeight="false" outlineLevel="0" collapsed="false">
      <c r="A20" s="12"/>
      <c r="B20" s="13"/>
      <c r="C20" s="12"/>
    </row>
    <row r="21" customFormat="false" ht="15" hidden="false" customHeight="false" outlineLevel="0" collapsed="false">
      <c r="A21" s="12"/>
      <c r="B21" s="13"/>
      <c r="C21" s="12"/>
    </row>
    <row r="22" customFormat="false" ht="15" hidden="false" customHeight="false" outlineLevel="0" collapsed="false">
      <c r="A22" s="12"/>
      <c r="B22" s="13"/>
      <c r="C22" s="12"/>
    </row>
    <row r="23" customFormat="false" ht="15" hidden="false" customHeight="false" outlineLevel="0" collapsed="false">
      <c r="A23" s="12"/>
      <c r="B23" s="13"/>
      <c r="C23" s="12"/>
    </row>
    <row r="24" customFormat="false" ht="15" hidden="false" customHeight="false" outlineLevel="0" collapsed="false">
      <c r="A24" s="12"/>
      <c r="B24" s="13"/>
      <c r="C24" s="12"/>
    </row>
    <row r="25" customFormat="false" ht="15" hidden="false" customHeight="false" outlineLevel="0" collapsed="false">
      <c r="A25" s="12"/>
      <c r="B25" s="13"/>
      <c r="C25" s="12"/>
    </row>
    <row r="26" customFormat="false" ht="15" hidden="false" customHeight="false" outlineLevel="0" collapsed="false">
      <c r="A26" s="12"/>
      <c r="B26" s="13"/>
      <c r="C26" s="12"/>
    </row>
    <row r="27" customFormat="false" ht="15" hidden="false" customHeight="false" outlineLevel="0" collapsed="false">
      <c r="A27" s="12"/>
      <c r="B27" s="13"/>
      <c r="C27" s="12"/>
    </row>
    <row r="28" customFormat="false" ht="15" hidden="false" customHeight="false" outlineLevel="0" collapsed="false">
      <c r="A28" s="12"/>
      <c r="B28" s="13"/>
      <c r="C28" s="12"/>
    </row>
    <row r="29" customFormat="false" ht="15" hidden="false" customHeight="false" outlineLevel="0" collapsed="false">
      <c r="A29" s="12"/>
      <c r="B29" s="13"/>
      <c r="C29" s="12"/>
    </row>
    <row r="30" customFormat="false" ht="15" hidden="false" customHeight="false" outlineLevel="0" collapsed="false">
      <c r="A30" s="12"/>
      <c r="B30" s="13"/>
      <c r="C30" s="12"/>
    </row>
    <row r="31" customFormat="false" ht="15" hidden="false" customHeight="false" outlineLevel="0" collapsed="false">
      <c r="A31" s="12"/>
      <c r="B31" s="13"/>
      <c r="C31" s="12"/>
    </row>
    <row r="32" customFormat="false" ht="15" hidden="false" customHeight="false" outlineLevel="0" collapsed="false">
      <c r="A32" s="12"/>
      <c r="B32" s="13"/>
      <c r="C32" s="12"/>
    </row>
    <row r="33" customFormat="false" ht="15" hidden="false" customHeight="false" outlineLevel="0" collapsed="false">
      <c r="A33" s="12"/>
      <c r="B33" s="13"/>
      <c r="C33" s="12"/>
    </row>
    <row r="34" customFormat="false" ht="15" hidden="false" customHeight="false" outlineLevel="0" collapsed="false">
      <c r="A34" s="12"/>
      <c r="B34" s="13"/>
      <c r="C34" s="12"/>
    </row>
    <row r="35" customFormat="false" ht="15" hidden="false" customHeight="false" outlineLevel="0" collapsed="false">
      <c r="A35" s="12"/>
      <c r="B35" s="13"/>
      <c r="C35" s="12"/>
    </row>
    <row r="36" customFormat="false" ht="15" hidden="false" customHeight="false" outlineLevel="0" collapsed="false">
      <c r="A36" s="12"/>
      <c r="B36" s="13"/>
      <c r="C36" s="12"/>
    </row>
    <row r="37" customFormat="false" ht="15" hidden="false" customHeight="false" outlineLevel="0" collapsed="false">
      <c r="A37" s="12"/>
      <c r="B37" s="13"/>
      <c r="C37" s="12"/>
    </row>
    <row r="38" customFormat="false" ht="15" hidden="false" customHeight="false" outlineLevel="0" collapsed="false">
      <c r="A38" s="12"/>
      <c r="B38" s="13"/>
      <c r="C38" s="12"/>
    </row>
    <row r="39" customFormat="false" ht="15" hidden="false" customHeight="false" outlineLevel="0" collapsed="false">
      <c r="A39" s="12"/>
      <c r="B39" s="13"/>
      <c r="C39" s="12"/>
    </row>
    <row r="40" customFormat="false" ht="15" hidden="false" customHeight="false" outlineLevel="0" collapsed="false">
      <c r="A40" s="12"/>
      <c r="B40" s="13"/>
      <c r="C40" s="1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8"/>
    <col collapsed="false" customWidth="true" hidden="false" outlineLevel="0" max="3" min="3" style="0" width="24"/>
    <col collapsed="false" customWidth="true" hidden="false" outlineLevel="0" max="4" min="4" style="0" width="10"/>
    <col collapsed="false" customWidth="true" hidden="false" outlineLevel="0" max="5" min="5" style="0" width="20"/>
    <col collapsed="false" customWidth="true" hidden="false" outlineLevel="0" max="6" min="6" style="0" width="16"/>
    <col collapsed="false" customWidth="true" hidden="false" outlineLevel="0" max="7" min="7" style="0" width="12"/>
  </cols>
  <sheetData>
    <row r="1" customFormat="false" ht="30" hidden="false" customHeight="true" outlineLevel="0" collapsed="false">
      <c r="A1" s="9" t="s">
        <v>31</v>
      </c>
      <c r="B1" s="9" t="s">
        <v>32</v>
      </c>
      <c r="C1" s="9" t="s">
        <v>33</v>
      </c>
      <c r="D1" s="9" t="s">
        <v>34</v>
      </c>
      <c r="E1" s="9" t="s">
        <v>35</v>
      </c>
      <c r="F1" s="9" t="s">
        <v>36</v>
      </c>
      <c r="G1" s="9" t="s">
        <v>37</v>
      </c>
    </row>
    <row r="2" customFormat="false" ht="15" hidden="false" customHeight="false" outlineLevel="0" collapsed="false">
      <c r="A2" s="10" t="s">
        <v>38</v>
      </c>
      <c r="B2" s="10" t="s">
        <v>39</v>
      </c>
      <c r="C2" s="10" t="s">
        <v>40</v>
      </c>
      <c r="D2" s="10" t="n">
        <v>16</v>
      </c>
      <c r="E2" s="10" t="s">
        <v>27</v>
      </c>
      <c r="F2" s="5" t="n">
        <f aca="false">IF(A2="","",COUNTIFS(Socios!$G$2:$G$301,A2,Socios!$T$2:$T$301,"Activo"))</f>
        <v>1</v>
      </c>
      <c r="G2" s="14" t="n">
        <f aca="false">IF(OR(A2="",D2="",D2=0),"",F2/D2)</f>
        <v>0.0625</v>
      </c>
    </row>
    <row r="3" customFormat="false" ht="15" hidden="false" customHeight="false" outlineLevel="0" collapsed="false">
      <c r="A3" s="12" t="s">
        <v>41</v>
      </c>
      <c r="B3" s="12" t="s">
        <v>39</v>
      </c>
      <c r="C3" s="12" t="s">
        <v>42</v>
      </c>
      <c r="D3" s="12" t="n">
        <v>20</v>
      </c>
      <c r="E3" s="12"/>
      <c r="F3" s="5" t="n">
        <f aca="false">IF(A3="","",COUNTIFS(Socios!$G$2:$G$301,A3,Socios!$T$2:$T$301,"Activo"))</f>
        <v>0</v>
      </c>
      <c r="G3" s="14" t="n">
        <f aca="false">IF(OR(A3="",D3="",D3=0),"",F3/D3)</f>
        <v>0</v>
      </c>
    </row>
    <row r="4" customFormat="false" ht="15" hidden="false" customHeight="false" outlineLevel="0" collapsed="false">
      <c r="A4" s="12" t="s">
        <v>43</v>
      </c>
      <c r="B4" s="12" t="s">
        <v>44</v>
      </c>
      <c r="C4" s="12" t="s">
        <v>45</v>
      </c>
      <c r="D4" s="12" t="n">
        <v>14</v>
      </c>
      <c r="E4" s="12"/>
      <c r="F4" s="5" t="n">
        <f aca="false">IF(A4="","",COUNTIFS(Socios!$G$2:$G$301,A4,Socios!$T$2:$T$301,"Activo"))</f>
        <v>0</v>
      </c>
      <c r="G4" s="14" t="n">
        <f aca="false">IF(OR(A4="",D4="",D4=0),"",F4/D4)</f>
        <v>0</v>
      </c>
    </row>
    <row r="5" customFormat="false" ht="15" hidden="false" customHeight="false" outlineLevel="0" collapsed="false">
      <c r="A5" s="12"/>
      <c r="B5" s="12"/>
      <c r="C5" s="12"/>
      <c r="D5" s="12"/>
      <c r="E5" s="12"/>
      <c r="F5" s="5" t="str">
        <f aca="false">IF(A5="","",COUNTIFS(Socios!$G$2:$G$301,A5,Socios!$T$2:$T$301,"Activo"))</f>
        <v/>
      </c>
      <c r="G5" s="14" t="str">
        <f aca="false">IF(OR(A5="",D5="",D5=0),"",F5/D5)</f>
        <v/>
      </c>
    </row>
    <row r="6" customFormat="false" ht="15" hidden="false" customHeight="false" outlineLevel="0" collapsed="false">
      <c r="A6" s="12"/>
      <c r="B6" s="12"/>
      <c r="C6" s="12"/>
      <c r="D6" s="12"/>
      <c r="E6" s="12"/>
      <c r="F6" s="5" t="str">
        <f aca="false">IF(A6="","",COUNTIFS(Socios!$G$2:$G$301,A6,Socios!$T$2:$T$301,"Activo"))</f>
        <v/>
      </c>
      <c r="G6" s="14" t="str">
        <f aca="false">IF(OR(A6="",D6="",D6=0),"",F6/D6)</f>
        <v/>
      </c>
    </row>
    <row r="7" customFormat="false" ht="15" hidden="false" customHeight="false" outlineLevel="0" collapsed="false">
      <c r="A7" s="12"/>
      <c r="B7" s="12"/>
      <c r="C7" s="12"/>
      <c r="D7" s="12"/>
      <c r="E7" s="12"/>
      <c r="F7" s="5" t="str">
        <f aca="false">IF(A7="","",COUNTIFS(Socios!$G$2:$G$301,A7,Socios!$T$2:$T$301,"Activo"))</f>
        <v/>
      </c>
      <c r="G7" s="14" t="str">
        <f aca="false">IF(OR(A7="",D7="",D7=0),"",F7/D7)</f>
        <v/>
      </c>
    </row>
    <row r="8" customFormat="false" ht="15" hidden="false" customHeight="false" outlineLevel="0" collapsed="false">
      <c r="A8" s="12"/>
      <c r="B8" s="12"/>
      <c r="C8" s="12"/>
      <c r="D8" s="12"/>
      <c r="E8" s="12"/>
      <c r="F8" s="5" t="str">
        <f aca="false">IF(A8="","",COUNTIFS(Socios!$G$2:$G$301,A8,Socios!$T$2:$T$301,"Activo"))</f>
        <v/>
      </c>
      <c r="G8" s="14" t="str">
        <f aca="false">IF(OR(A8="",D8="",D8=0),"",F8/D8)</f>
        <v/>
      </c>
    </row>
    <row r="9" customFormat="false" ht="15" hidden="false" customHeight="false" outlineLevel="0" collapsed="false">
      <c r="A9" s="12"/>
      <c r="B9" s="12"/>
      <c r="C9" s="12"/>
      <c r="D9" s="12"/>
      <c r="E9" s="12"/>
      <c r="F9" s="5" t="str">
        <f aca="false">IF(A9="","",COUNTIFS(Socios!$G$2:$G$301,A9,Socios!$T$2:$T$301,"Activo"))</f>
        <v/>
      </c>
      <c r="G9" s="14" t="str">
        <f aca="false">IF(OR(A9="",D9="",D9=0),"",F9/D9)</f>
        <v/>
      </c>
    </row>
    <row r="10" customFormat="false" ht="15" hidden="false" customHeight="false" outlineLevel="0" collapsed="false">
      <c r="A10" s="12"/>
      <c r="B10" s="12"/>
      <c r="C10" s="12"/>
      <c r="D10" s="12"/>
      <c r="E10" s="12"/>
      <c r="F10" s="5" t="str">
        <f aca="false">IF(A10="","",COUNTIFS(Socios!$G$2:$G$301,A10,Socios!$T$2:$T$301,"Activo"))</f>
        <v/>
      </c>
      <c r="G10" s="14" t="str">
        <f aca="false">IF(OR(A10="",D10="",D10=0),"",F10/D10)</f>
        <v/>
      </c>
    </row>
    <row r="11" customFormat="false" ht="15" hidden="false" customHeight="false" outlineLevel="0" collapsed="false">
      <c r="A11" s="12"/>
      <c r="B11" s="12"/>
      <c r="C11" s="12"/>
      <c r="D11" s="12"/>
      <c r="E11" s="12"/>
      <c r="F11" s="5" t="str">
        <f aca="false">IF(A11="","",COUNTIFS(Socios!$G$2:$G$301,A11,Socios!$T$2:$T$301,"Activo"))</f>
        <v/>
      </c>
      <c r="G11" s="14" t="str">
        <f aca="false">IF(OR(A11="",D11="",D11=0),"",F11/D11)</f>
        <v/>
      </c>
    </row>
    <row r="12" customFormat="false" ht="15" hidden="false" customHeight="false" outlineLevel="0" collapsed="false">
      <c r="A12" s="12"/>
      <c r="B12" s="12"/>
      <c r="C12" s="12"/>
      <c r="D12" s="12"/>
      <c r="E12" s="12"/>
      <c r="F12" s="5" t="str">
        <f aca="false">IF(A12="","",COUNTIFS(Socios!$G$2:$G$301,A12,Socios!$T$2:$T$301,"Activo"))</f>
        <v/>
      </c>
      <c r="G12" s="14" t="str">
        <f aca="false">IF(OR(A12="",D12="",D12=0),"",F12/D12)</f>
        <v/>
      </c>
    </row>
    <row r="13" customFormat="false" ht="15" hidden="false" customHeight="false" outlineLevel="0" collapsed="false">
      <c r="A13" s="12"/>
      <c r="B13" s="12"/>
      <c r="C13" s="12"/>
      <c r="D13" s="12"/>
      <c r="E13" s="12"/>
      <c r="F13" s="5" t="str">
        <f aca="false">IF(A13="","",COUNTIFS(Socios!$G$2:$G$301,A13,Socios!$T$2:$T$301,"Activo"))</f>
        <v/>
      </c>
      <c r="G13" s="14" t="str">
        <f aca="false">IF(OR(A13="",D13="",D13=0),"",F13/D13)</f>
        <v/>
      </c>
    </row>
    <row r="14" customFormat="false" ht="15" hidden="false" customHeight="false" outlineLevel="0" collapsed="false">
      <c r="A14" s="12"/>
      <c r="B14" s="12"/>
      <c r="C14" s="12"/>
      <c r="D14" s="12"/>
      <c r="E14" s="12"/>
      <c r="F14" s="5" t="str">
        <f aca="false">IF(A14="","",COUNTIFS(Socios!$G$2:$G$301,A14,Socios!$T$2:$T$301,"Activo"))</f>
        <v/>
      </c>
      <c r="G14" s="14" t="str">
        <f aca="false">IF(OR(A14="",D14="",D14=0),"",F14/D14)</f>
        <v/>
      </c>
    </row>
    <row r="15" customFormat="false" ht="15" hidden="false" customHeight="false" outlineLevel="0" collapsed="false">
      <c r="A15" s="12"/>
      <c r="B15" s="12"/>
      <c r="C15" s="12"/>
      <c r="D15" s="12"/>
      <c r="E15" s="12"/>
      <c r="F15" s="5" t="str">
        <f aca="false">IF(A15="","",COUNTIFS(Socios!$G$2:$G$301,A15,Socios!$T$2:$T$301,"Activo"))</f>
        <v/>
      </c>
      <c r="G15" s="14" t="str">
        <f aca="false">IF(OR(A15="",D15="",D15=0),"",F15/D15)</f>
        <v/>
      </c>
    </row>
    <row r="16" customFormat="false" ht="15" hidden="false" customHeight="false" outlineLevel="0" collapsed="false">
      <c r="A16" s="12"/>
      <c r="B16" s="12"/>
      <c r="C16" s="12"/>
      <c r="D16" s="12"/>
      <c r="E16" s="12"/>
      <c r="F16" s="5" t="str">
        <f aca="false">IF(A16="","",COUNTIFS(Socios!$G$2:$G$301,A16,Socios!$T$2:$T$301,"Activo"))</f>
        <v/>
      </c>
      <c r="G16" s="14" t="str">
        <f aca="false">IF(OR(A16="",D16="",D16=0),"",F16/D16)</f>
        <v/>
      </c>
    </row>
    <row r="17" customFormat="false" ht="15" hidden="false" customHeight="false" outlineLevel="0" collapsed="false">
      <c r="A17" s="12"/>
      <c r="B17" s="12"/>
      <c r="C17" s="12"/>
      <c r="D17" s="12"/>
      <c r="E17" s="12"/>
      <c r="F17" s="5" t="str">
        <f aca="false">IF(A17="","",COUNTIFS(Socios!$G$2:$G$301,A17,Socios!$T$2:$T$301,"Activo"))</f>
        <v/>
      </c>
      <c r="G17" s="14" t="str">
        <f aca="false">IF(OR(A17="",D17="",D17=0),"",F17/D17)</f>
        <v/>
      </c>
    </row>
    <row r="18" customFormat="false" ht="15" hidden="false" customHeight="false" outlineLevel="0" collapsed="false">
      <c r="A18" s="12"/>
      <c r="B18" s="12"/>
      <c r="C18" s="12"/>
      <c r="D18" s="12"/>
      <c r="E18" s="12"/>
      <c r="F18" s="5" t="str">
        <f aca="false">IF(A18="","",COUNTIFS(Socios!$G$2:$G$301,A18,Socios!$T$2:$T$301,"Activo"))</f>
        <v/>
      </c>
      <c r="G18" s="14" t="str">
        <f aca="false">IF(OR(A18="",D18="",D18=0),"",F18/D18)</f>
        <v/>
      </c>
    </row>
    <row r="19" customFormat="false" ht="15" hidden="false" customHeight="false" outlineLevel="0" collapsed="false">
      <c r="A19" s="12"/>
      <c r="B19" s="12"/>
      <c r="C19" s="12"/>
      <c r="D19" s="12"/>
      <c r="E19" s="12"/>
      <c r="F19" s="5" t="str">
        <f aca="false">IF(A19="","",COUNTIFS(Socios!$G$2:$G$301,A19,Socios!$T$2:$T$301,"Activo"))</f>
        <v/>
      </c>
      <c r="G19" s="14" t="str">
        <f aca="false">IF(OR(A19="",D19="",D19=0),"",F19/D19)</f>
        <v/>
      </c>
    </row>
    <row r="20" customFormat="false" ht="15" hidden="false" customHeight="false" outlineLevel="0" collapsed="false">
      <c r="A20" s="12"/>
      <c r="B20" s="12"/>
      <c r="C20" s="12"/>
      <c r="D20" s="12"/>
      <c r="E20" s="12"/>
      <c r="F20" s="5" t="str">
        <f aca="false">IF(A20="","",COUNTIFS(Socios!$G$2:$G$301,A20,Socios!$T$2:$T$301,"Activo"))</f>
        <v/>
      </c>
      <c r="G20" s="14" t="str">
        <f aca="false">IF(OR(A20="",D20="",D20=0),"",F20/D20)</f>
        <v/>
      </c>
    </row>
    <row r="21" customFormat="false" ht="15" hidden="false" customHeight="false" outlineLevel="0" collapsed="false">
      <c r="A21" s="12"/>
      <c r="B21" s="12"/>
      <c r="C21" s="12"/>
      <c r="D21" s="12"/>
      <c r="E21" s="12"/>
      <c r="F21" s="5" t="str">
        <f aca="false">IF(A21="","",COUNTIFS(Socios!$G$2:$G$301,A21,Socios!$T$2:$T$301,"Activo"))</f>
        <v/>
      </c>
      <c r="G21" s="14" t="str">
        <f aca="false">IF(OR(A21="",D21="",D21=0),"",F21/D21)</f>
        <v/>
      </c>
    </row>
    <row r="22" customFormat="false" ht="15" hidden="false" customHeight="false" outlineLevel="0" collapsed="false">
      <c r="A22" s="12"/>
      <c r="B22" s="12"/>
      <c r="C22" s="12"/>
      <c r="D22" s="12"/>
      <c r="E22" s="12"/>
      <c r="F22" s="5" t="str">
        <f aca="false">IF(A22="","",COUNTIFS(Socios!$G$2:$G$301,A22,Socios!$T$2:$T$301,"Activo"))</f>
        <v/>
      </c>
      <c r="G22" s="14" t="str">
        <f aca="false">IF(OR(A22="",D22="",D22=0),"",F22/D22)</f>
        <v/>
      </c>
    </row>
    <row r="23" customFormat="false" ht="15" hidden="false" customHeight="false" outlineLevel="0" collapsed="false">
      <c r="A23" s="12"/>
      <c r="B23" s="12"/>
      <c r="C23" s="12"/>
      <c r="D23" s="12"/>
      <c r="E23" s="12"/>
      <c r="F23" s="5" t="str">
        <f aca="false">IF(A23="","",COUNTIFS(Socios!$G$2:$G$301,A23,Socios!$T$2:$T$301,"Activo"))</f>
        <v/>
      </c>
      <c r="G23" s="14" t="str">
        <f aca="false">IF(OR(A23="",D23="",D23=0),"",F23/D23)</f>
        <v/>
      </c>
    </row>
    <row r="24" customFormat="false" ht="15" hidden="false" customHeight="false" outlineLevel="0" collapsed="false">
      <c r="A24" s="12"/>
      <c r="B24" s="12"/>
      <c r="C24" s="12"/>
      <c r="D24" s="12"/>
      <c r="E24" s="12"/>
      <c r="F24" s="5" t="str">
        <f aca="false">IF(A24="","",COUNTIFS(Socios!$G$2:$G$301,A24,Socios!$T$2:$T$301,"Activo"))</f>
        <v/>
      </c>
      <c r="G24" s="14" t="str">
        <f aca="false">IF(OR(A24="",D24="",D24=0),"",F24/D24)</f>
        <v/>
      </c>
    </row>
    <row r="25" customFormat="false" ht="15" hidden="false" customHeight="false" outlineLevel="0" collapsed="false">
      <c r="A25" s="12"/>
      <c r="B25" s="12"/>
      <c r="C25" s="12"/>
      <c r="D25" s="12"/>
      <c r="E25" s="12"/>
      <c r="F25" s="5" t="str">
        <f aca="false">IF(A25="","",COUNTIFS(Socios!$G$2:$G$301,A25,Socios!$T$2:$T$301,"Activo"))</f>
        <v/>
      </c>
      <c r="G25" s="14" t="str">
        <f aca="false">IF(OR(A25="",D25="",D25=0),"",F25/D25)</f>
        <v/>
      </c>
    </row>
    <row r="26" customFormat="false" ht="15" hidden="false" customHeight="false" outlineLevel="0" collapsed="false">
      <c r="A26" s="12"/>
      <c r="B26" s="12"/>
      <c r="C26" s="12"/>
      <c r="D26" s="12"/>
      <c r="E26" s="12"/>
      <c r="F26" s="5" t="str">
        <f aca="false">IF(A26="","",COUNTIFS(Socios!$G$2:$G$301,A26,Socios!$T$2:$T$301,"Activo"))</f>
        <v/>
      </c>
      <c r="G26" s="14" t="str">
        <f aca="false">IF(OR(A26="",D26="",D26=0),"",F26/D26)</f>
        <v/>
      </c>
    </row>
    <row r="27" customFormat="false" ht="15" hidden="false" customHeight="false" outlineLevel="0" collapsed="false">
      <c r="A27" s="12"/>
      <c r="B27" s="12"/>
      <c r="C27" s="12"/>
      <c r="D27" s="12"/>
      <c r="E27" s="12"/>
      <c r="F27" s="5" t="str">
        <f aca="false">IF(A27="","",COUNTIFS(Socios!$G$2:$G$301,A27,Socios!$T$2:$T$301,"Activo"))</f>
        <v/>
      </c>
      <c r="G27" s="14" t="str">
        <f aca="false">IF(OR(A27="",D27="",D27=0),"",F27/D27)</f>
        <v/>
      </c>
    </row>
    <row r="28" customFormat="false" ht="15" hidden="false" customHeight="false" outlineLevel="0" collapsed="false">
      <c r="A28" s="12"/>
      <c r="B28" s="12"/>
      <c r="C28" s="12"/>
      <c r="D28" s="12"/>
      <c r="E28" s="12"/>
      <c r="F28" s="5" t="str">
        <f aca="false">IF(A28="","",COUNTIFS(Socios!$G$2:$G$301,A28,Socios!$T$2:$T$301,"Activo"))</f>
        <v/>
      </c>
      <c r="G28" s="14" t="str">
        <f aca="false">IF(OR(A28="",D28="",D28=0),"",F28/D28)</f>
        <v/>
      </c>
    </row>
    <row r="29" customFormat="false" ht="15" hidden="false" customHeight="false" outlineLevel="0" collapsed="false">
      <c r="A29" s="12"/>
      <c r="B29" s="12"/>
      <c r="C29" s="12"/>
      <c r="D29" s="12"/>
      <c r="E29" s="12"/>
      <c r="F29" s="5" t="str">
        <f aca="false">IF(A29="","",COUNTIFS(Socios!$G$2:$G$301,A29,Socios!$T$2:$T$301,"Activo"))</f>
        <v/>
      </c>
      <c r="G29" s="14" t="str">
        <f aca="false">IF(OR(A29="",D29="",D29=0),"",F29/D29)</f>
        <v/>
      </c>
    </row>
    <row r="30" customFormat="false" ht="15" hidden="false" customHeight="false" outlineLevel="0" collapsed="false">
      <c r="A30" s="12"/>
      <c r="B30" s="12"/>
      <c r="C30" s="12"/>
      <c r="D30" s="12"/>
      <c r="E30" s="12"/>
      <c r="F30" s="5" t="str">
        <f aca="false">IF(A30="","",COUNTIFS(Socios!$G$2:$G$301,A30,Socios!$T$2:$T$301,"Activo"))</f>
        <v/>
      </c>
      <c r="G30" s="14" t="str">
        <f aca="false">IF(OR(A30="",D30="",D30=0),"",F30/D30)</f>
        <v/>
      </c>
    </row>
    <row r="31" customFormat="false" ht="15" hidden="false" customHeight="false" outlineLevel="0" collapsed="false">
      <c r="A31" s="12"/>
      <c r="B31" s="12"/>
      <c r="C31" s="12"/>
      <c r="D31" s="12"/>
      <c r="E31" s="12"/>
      <c r="F31" s="5" t="str">
        <f aca="false">IF(A31="","",COUNTIFS(Socios!$G$2:$G$301,A31,Socios!$T$2:$T$301,"Activo"))</f>
        <v/>
      </c>
      <c r="G31" s="14" t="str">
        <f aca="false">IF(OR(A31="",D31="",D31=0),"",F31/D31)</f>
        <v/>
      </c>
    </row>
    <row r="32" customFormat="false" ht="15" hidden="false" customHeight="false" outlineLevel="0" collapsed="false">
      <c r="A32" s="12"/>
      <c r="B32" s="12"/>
      <c r="C32" s="12"/>
      <c r="D32" s="12"/>
      <c r="E32" s="12"/>
      <c r="F32" s="5" t="str">
        <f aca="false">IF(A32="","",COUNTIFS(Socios!$G$2:$G$301,A32,Socios!$T$2:$T$301,"Activo"))</f>
        <v/>
      </c>
      <c r="G32" s="14" t="str">
        <f aca="false">IF(OR(A32="",D32="",D32=0),"",F32/D32)</f>
        <v/>
      </c>
    </row>
    <row r="33" customFormat="false" ht="15" hidden="false" customHeight="false" outlineLevel="0" collapsed="false">
      <c r="A33" s="12"/>
      <c r="B33" s="12"/>
      <c r="C33" s="12"/>
      <c r="D33" s="12"/>
      <c r="E33" s="12"/>
      <c r="F33" s="5" t="str">
        <f aca="false">IF(A33="","",COUNTIFS(Socios!$G$2:$G$301,A33,Socios!$T$2:$T$301,"Activo"))</f>
        <v/>
      </c>
      <c r="G33" s="14" t="str">
        <f aca="false">IF(OR(A33="",D33="",D33=0),"",F33/D33)</f>
        <v/>
      </c>
    </row>
    <row r="34" customFormat="false" ht="15" hidden="false" customHeight="false" outlineLevel="0" collapsed="false">
      <c r="A34" s="12"/>
      <c r="B34" s="12"/>
      <c r="C34" s="12"/>
      <c r="D34" s="12"/>
      <c r="E34" s="12"/>
      <c r="F34" s="5" t="str">
        <f aca="false">IF(A34="","",COUNTIFS(Socios!$G$2:$G$301,A34,Socios!$T$2:$T$301,"Activo"))</f>
        <v/>
      </c>
      <c r="G34" s="14" t="str">
        <f aca="false">IF(OR(A34="",D34="",D34=0),"",F34/D34)</f>
        <v/>
      </c>
    </row>
    <row r="35" customFormat="false" ht="15" hidden="false" customHeight="false" outlineLevel="0" collapsed="false">
      <c r="A35" s="12"/>
      <c r="B35" s="12"/>
      <c r="C35" s="12"/>
      <c r="D35" s="12"/>
      <c r="E35" s="12"/>
      <c r="F35" s="5" t="str">
        <f aca="false">IF(A35="","",COUNTIFS(Socios!$G$2:$G$301,A35,Socios!$T$2:$T$301,"Activo"))</f>
        <v/>
      </c>
      <c r="G35" s="14" t="str">
        <f aca="false">IF(OR(A35="",D35="",D35=0),"",F35/D35)</f>
        <v/>
      </c>
    </row>
    <row r="36" customFormat="false" ht="15" hidden="false" customHeight="false" outlineLevel="0" collapsed="false">
      <c r="A36" s="12"/>
      <c r="B36" s="12"/>
      <c r="C36" s="12"/>
      <c r="D36" s="12"/>
      <c r="E36" s="12"/>
      <c r="F36" s="5" t="str">
        <f aca="false">IF(A36="","",COUNTIFS(Socios!$G$2:$G$301,A36,Socios!$T$2:$T$301,"Activo"))</f>
        <v/>
      </c>
      <c r="G36" s="14" t="str">
        <f aca="false">IF(OR(A36="",D36="",D36=0),"",F36/D36)</f>
        <v/>
      </c>
    </row>
    <row r="37" customFormat="false" ht="15" hidden="false" customHeight="false" outlineLevel="0" collapsed="false">
      <c r="A37" s="12"/>
      <c r="B37" s="12"/>
      <c r="C37" s="12"/>
      <c r="D37" s="12"/>
      <c r="E37" s="12"/>
      <c r="F37" s="5" t="str">
        <f aca="false">IF(A37="","",COUNTIFS(Socios!$G$2:$G$301,A37,Socios!$T$2:$T$301,"Activo"))</f>
        <v/>
      </c>
      <c r="G37" s="14" t="str">
        <f aca="false">IF(OR(A37="",D37="",D37=0),"",F37/D37)</f>
        <v/>
      </c>
    </row>
    <row r="38" customFormat="false" ht="15" hidden="false" customHeight="false" outlineLevel="0" collapsed="false">
      <c r="A38" s="12"/>
      <c r="B38" s="12"/>
      <c r="C38" s="12"/>
      <c r="D38" s="12"/>
      <c r="E38" s="12"/>
      <c r="F38" s="5" t="str">
        <f aca="false">IF(A38="","",COUNTIFS(Socios!$G$2:$G$301,A38,Socios!$T$2:$T$301,"Activo"))</f>
        <v/>
      </c>
      <c r="G38" s="14" t="str">
        <f aca="false">IF(OR(A38="",D38="",D38=0),"",F38/D38)</f>
        <v/>
      </c>
    </row>
    <row r="39" customFormat="false" ht="15" hidden="false" customHeight="false" outlineLevel="0" collapsed="false">
      <c r="A39" s="12"/>
      <c r="B39" s="12"/>
      <c r="C39" s="12"/>
      <c r="D39" s="12"/>
      <c r="E39" s="12"/>
      <c r="F39" s="5" t="str">
        <f aca="false">IF(A39="","",COUNTIFS(Socios!$G$2:$G$301,A39,Socios!$T$2:$T$301,"Activo"))</f>
        <v/>
      </c>
      <c r="G39" s="14" t="str">
        <f aca="false">IF(OR(A39="",D39="",D39=0),"",F39/D39)</f>
        <v/>
      </c>
    </row>
    <row r="40" customFormat="false" ht="15" hidden="false" customHeight="false" outlineLevel="0" collapsed="false">
      <c r="A40" s="12"/>
      <c r="B40" s="12"/>
      <c r="C40" s="12"/>
      <c r="D40" s="12"/>
      <c r="E40" s="12"/>
      <c r="F40" s="5" t="str">
        <f aca="false">IF(A40="","",COUNTIFS(Socios!$G$2:$G$301,A40,Socios!$T$2:$T$301,"Activo"))</f>
        <v/>
      </c>
      <c r="G40" s="14" t="str">
        <f aca="false">IF(OR(A40="",D40="",D40=0),"",F40/D40)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3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14"/>
    <col collapsed="false" customWidth="true" hidden="false" outlineLevel="0" max="3" min="3" style="0" width="20"/>
    <col collapsed="false" customWidth="true" hidden="false" outlineLevel="0" max="4" min="4" style="0" width="13"/>
    <col collapsed="false" customWidth="true" hidden="false" outlineLevel="0" max="5" min="5" style="0" width="26"/>
    <col collapsed="false" customWidth="true" hidden="false" outlineLevel="0" max="6" min="6" style="0" width="14"/>
    <col collapsed="false" customWidth="true" hidden="false" outlineLevel="0" max="7" min="7" style="0" width="26"/>
    <col collapsed="false" customWidth="true" hidden="false" outlineLevel="0" max="8" min="8" style="0" width="14"/>
    <col collapsed="false" customWidth="true" hidden="false" outlineLevel="0" max="9" min="9" style="0" width="16"/>
    <col collapsed="false" customWidth="true" hidden="false" outlineLevel="0" max="10" min="10" style="0" width="18"/>
    <col collapsed="false" customWidth="true" hidden="false" outlineLevel="0" max="11" min="11" style="0" width="13"/>
    <col collapsed="false" customWidth="true" hidden="false" outlineLevel="0" max="12" min="12" style="0" width="11"/>
    <col collapsed="false" customWidth="true" hidden="false" outlineLevel="0" max="13" min="13" style="0" width="13"/>
    <col collapsed="false" customWidth="true" hidden="false" outlineLevel="0" max="14" min="14" style="0" width="18"/>
    <col collapsed="false" customWidth="true" hidden="false" outlineLevel="0" max="15" min="15" style="0" width="30"/>
    <col collapsed="false" customWidth="true" hidden="false" outlineLevel="0" max="16" min="16" style="0" width="20"/>
    <col collapsed="false" customWidth="true" hidden="false" outlineLevel="0" max="17" min="17" style="0" width="14"/>
    <col collapsed="false" customWidth="true" hidden="false" outlineLevel="0" max="18" min="18" style="0" width="22"/>
    <col collapsed="false" customWidth="true" hidden="false" outlineLevel="0" max="19" min="19" style="0" width="26"/>
    <col collapsed="false" customWidth="true" hidden="false" outlineLevel="0" max="20" min="20" style="0" width="11"/>
    <col collapsed="false" customWidth="true" hidden="false" outlineLevel="0" max="21" min="21" style="0" width="12"/>
  </cols>
  <sheetData>
    <row r="1" customFormat="false" ht="30" hidden="false" customHeight="true" outlineLevel="0" collapsed="false">
      <c r="A1" s="9" t="s">
        <v>46</v>
      </c>
      <c r="B1" s="9" t="s">
        <v>47</v>
      </c>
      <c r="C1" s="9" t="s">
        <v>48</v>
      </c>
      <c r="D1" s="9" t="s">
        <v>49</v>
      </c>
      <c r="E1" s="9" t="s">
        <v>50</v>
      </c>
      <c r="F1" s="9" t="s">
        <v>51</v>
      </c>
      <c r="G1" s="9" t="s">
        <v>31</v>
      </c>
      <c r="H1" s="9" t="s">
        <v>32</v>
      </c>
      <c r="I1" s="9" t="s">
        <v>52</v>
      </c>
      <c r="J1" s="9" t="s">
        <v>23</v>
      </c>
      <c r="K1" s="9" t="s">
        <v>53</v>
      </c>
      <c r="L1" s="9" t="s">
        <v>54</v>
      </c>
      <c r="M1" s="9" t="s">
        <v>55</v>
      </c>
      <c r="N1" s="9" t="s">
        <v>56</v>
      </c>
      <c r="O1" s="9" t="s">
        <v>57</v>
      </c>
      <c r="P1" s="9" t="s">
        <v>58</v>
      </c>
      <c r="Q1" s="9" t="s">
        <v>59</v>
      </c>
      <c r="R1" s="9" t="s">
        <v>60</v>
      </c>
      <c r="S1" s="9" t="s">
        <v>61</v>
      </c>
      <c r="T1" s="9" t="s">
        <v>62</v>
      </c>
      <c r="U1" s="9" t="s">
        <v>63</v>
      </c>
    </row>
    <row r="2" customFormat="false" ht="15" hidden="false" customHeight="false" outlineLevel="0" collapsed="false">
      <c r="A2" s="10" t="s">
        <v>64</v>
      </c>
      <c r="B2" s="10" t="s">
        <v>65</v>
      </c>
      <c r="C2" s="10" t="s">
        <v>66</v>
      </c>
      <c r="D2" s="15" t="n">
        <v>42443</v>
      </c>
      <c r="E2" s="10" t="s">
        <v>67</v>
      </c>
      <c r="F2" s="10" t="s">
        <v>68</v>
      </c>
      <c r="G2" s="10" t="s">
        <v>38</v>
      </c>
      <c r="H2" s="5" t="str">
        <f aca="false">IF(G2="","",IFERROR(INDEX(Grupos!$B$2:$B$40,MATCH(G2,Grupos!$A$2:$A$40,0)),""))</f>
        <v>Karate</v>
      </c>
      <c r="I2" s="10" t="s">
        <v>69</v>
      </c>
      <c r="J2" s="10" t="s">
        <v>29</v>
      </c>
      <c r="K2" s="16" t="n">
        <f aca="false">IF(J2="","",IFERROR(INDEX(Cuotas!$B$2:$B$40,MATCH(J2,Cuotas!$A$2:$A$40,0)),""))</f>
        <v>39</v>
      </c>
      <c r="L2" s="17" t="n">
        <v>0.1</v>
      </c>
      <c r="M2" s="16" t="n">
        <f aca="false">IF(K2="","",K2*(1-IF(L2="",0,L2)))</f>
        <v>35.1</v>
      </c>
      <c r="N2" s="10" t="s">
        <v>70</v>
      </c>
      <c r="O2" s="10" t="s">
        <v>71</v>
      </c>
      <c r="P2" s="10" t="s">
        <v>72</v>
      </c>
      <c r="Q2" s="15" t="n">
        <v>46266</v>
      </c>
      <c r="R2" s="10" t="s">
        <v>73</v>
      </c>
      <c r="S2" s="10" t="s">
        <v>67</v>
      </c>
      <c r="T2" s="10" t="s">
        <v>74</v>
      </c>
      <c r="U2" s="15" t="n">
        <v>46266</v>
      </c>
    </row>
    <row r="3" customFormat="false" ht="15" hidden="false" customHeight="false" outlineLevel="0" collapsed="false">
      <c r="A3" s="12"/>
      <c r="B3" s="12"/>
      <c r="C3" s="12"/>
      <c r="D3" s="18"/>
      <c r="E3" s="12"/>
      <c r="F3" s="12"/>
      <c r="G3" s="12"/>
      <c r="H3" s="5" t="str">
        <f aca="false">IF(G3="","",IFERROR(INDEX(Grupos!$B$2:$B$40,MATCH(G3,Grupos!$A$2:$A$40,0)),""))</f>
        <v/>
      </c>
      <c r="I3" s="12"/>
      <c r="J3" s="12"/>
      <c r="K3" s="16" t="str">
        <f aca="false">IF(J3="","",IFERROR(INDEX(Cuotas!$B$2:$B$40,MATCH(J3,Cuotas!$A$2:$A$40,0)),""))</f>
        <v/>
      </c>
      <c r="L3" s="19"/>
      <c r="M3" s="16" t="str">
        <f aca="false">IF(K3="","",K3*(1-IF(L3="",0,L3)))</f>
        <v/>
      </c>
      <c r="N3" s="12"/>
      <c r="O3" s="12"/>
      <c r="P3" s="12"/>
      <c r="Q3" s="18"/>
      <c r="R3" s="12"/>
      <c r="S3" s="12"/>
      <c r="T3" s="12"/>
      <c r="U3" s="18"/>
    </row>
    <row r="4" customFormat="false" ht="15" hidden="false" customHeight="false" outlineLevel="0" collapsed="false">
      <c r="A4" s="12"/>
      <c r="B4" s="12"/>
      <c r="C4" s="12"/>
      <c r="D4" s="18"/>
      <c r="E4" s="12"/>
      <c r="F4" s="12"/>
      <c r="G4" s="12"/>
      <c r="H4" s="5" t="str">
        <f aca="false">IF(G4="","",IFERROR(INDEX(Grupos!$B$2:$B$40,MATCH(G4,Grupos!$A$2:$A$40,0)),""))</f>
        <v/>
      </c>
      <c r="I4" s="12"/>
      <c r="J4" s="12"/>
      <c r="K4" s="16" t="str">
        <f aca="false">IF(J4="","",IFERROR(INDEX(Cuotas!$B$2:$B$40,MATCH(J4,Cuotas!$A$2:$A$40,0)),""))</f>
        <v/>
      </c>
      <c r="L4" s="19"/>
      <c r="M4" s="16" t="str">
        <f aca="false">IF(K4="","",K4*(1-IF(L4="",0,L4)))</f>
        <v/>
      </c>
      <c r="N4" s="12"/>
      <c r="O4" s="12"/>
      <c r="P4" s="12"/>
      <c r="Q4" s="18"/>
      <c r="R4" s="12"/>
      <c r="S4" s="12"/>
      <c r="T4" s="12"/>
      <c r="U4" s="18"/>
    </row>
    <row r="5" customFormat="false" ht="15" hidden="false" customHeight="false" outlineLevel="0" collapsed="false">
      <c r="A5" s="12"/>
      <c r="B5" s="12"/>
      <c r="C5" s="12"/>
      <c r="D5" s="18"/>
      <c r="E5" s="12"/>
      <c r="F5" s="12"/>
      <c r="G5" s="12"/>
      <c r="H5" s="5" t="str">
        <f aca="false">IF(G5="","",IFERROR(INDEX(Grupos!$B$2:$B$40,MATCH(G5,Grupos!$A$2:$A$40,0)),""))</f>
        <v/>
      </c>
      <c r="I5" s="12"/>
      <c r="J5" s="12"/>
      <c r="K5" s="16" t="str">
        <f aca="false">IF(J5="","",IFERROR(INDEX(Cuotas!$B$2:$B$40,MATCH(J5,Cuotas!$A$2:$A$40,0)),""))</f>
        <v/>
      </c>
      <c r="L5" s="19"/>
      <c r="M5" s="16" t="str">
        <f aca="false">IF(K5="","",K5*(1-IF(L5="",0,L5)))</f>
        <v/>
      </c>
      <c r="N5" s="12"/>
      <c r="O5" s="12"/>
      <c r="P5" s="12"/>
      <c r="Q5" s="18"/>
      <c r="R5" s="12"/>
      <c r="S5" s="12"/>
      <c r="T5" s="12"/>
      <c r="U5" s="18"/>
    </row>
    <row r="6" customFormat="false" ht="15" hidden="false" customHeight="false" outlineLevel="0" collapsed="false">
      <c r="A6" s="12"/>
      <c r="B6" s="12"/>
      <c r="C6" s="12"/>
      <c r="D6" s="18"/>
      <c r="E6" s="12"/>
      <c r="F6" s="12"/>
      <c r="G6" s="12"/>
      <c r="H6" s="5" t="str">
        <f aca="false">IF(G6="","",IFERROR(INDEX(Grupos!$B$2:$B$40,MATCH(G6,Grupos!$A$2:$A$40,0)),""))</f>
        <v/>
      </c>
      <c r="I6" s="12"/>
      <c r="J6" s="12"/>
      <c r="K6" s="16" t="str">
        <f aca="false">IF(J6="","",IFERROR(INDEX(Cuotas!$B$2:$B$40,MATCH(J6,Cuotas!$A$2:$A$40,0)),""))</f>
        <v/>
      </c>
      <c r="L6" s="19"/>
      <c r="M6" s="16" t="str">
        <f aca="false">IF(K6="","",K6*(1-IF(L6="",0,L6)))</f>
        <v/>
      </c>
      <c r="N6" s="12"/>
      <c r="O6" s="12"/>
      <c r="P6" s="12"/>
      <c r="Q6" s="18"/>
      <c r="R6" s="12"/>
      <c r="S6" s="12"/>
      <c r="T6" s="12"/>
      <c r="U6" s="18"/>
    </row>
    <row r="7" customFormat="false" ht="15" hidden="false" customHeight="false" outlineLevel="0" collapsed="false">
      <c r="A7" s="12"/>
      <c r="B7" s="12"/>
      <c r="C7" s="12"/>
      <c r="D7" s="18"/>
      <c r="E7" s="12"/>
      <c r="F7" s="12"/>
      <c r="G7" s="12"/>
      <c r="H7" s="5" t="str">
        <f aca="false">IF(G7="","",IFERROR(INDEX(Grupos!$B$2:$B$40,MATCH(G7,Grupos!$A$2:$A$40,0)),""))</f>
        <v/>
      </c>
      <c r="I7" s="12"/>
      <c r="J7" s="12"/>
      <c r="K7" s="16" t="str">
        <f aca="false">IF(J7="","",IFERROR(INDEX(Cuotas!$B$2:$B$40,MATCH(J7,Cuotas!$A$2:$A$40,0)),""))</f>
        <v/>
      </c>
      <c r="L7" s="19"/>
      <c r="M7" s="16" t="str">
        <f aca="false">IF(K7="","",K7*(1-IF(L7="",0,L7)))</f>
        <v/>
      </c>
      <c r="N7" s="12"/>
      <c r="O7" s="12"/>
      <c r="P7" s="12"/>
      <c r="Q7" s="18"/>
      <c r="R7" s="12"/>
      <c r="S7" s="12"/>
      <c r="T7" s="12"/>
      <c r="U7" s="18"/>
    </row>
    <row r="8" customFormat="false" ht="15" hidden="false" customHeight="false" outlineLevel="0" collapsed="false">
      <c r="A8" s="12"/>
      <c r="B8" s="12"/>
      <c r="C8" s="12"/>
      <c r="D8" s="18"/>
      <c r="E8" s="12"/>
      <c r="F8" s="12"/>
      <c r="G8" s="12"/>
      <c r="H8" s="5" t="str">
        <f aca="false">IF(G8="","",IFERROR(INDEX(Grupos!$B$2:$B$40,MATCH(G8,Grupos!$A$2:$A$40,0)),""))</f>
        <v/>
      </c>
      <c r="I8" s="12"/>
      <c r="J8" s="12"/>
      <c r="K8" s="16" t="str">
        <f aca="false">IF(J8="","",IFERROR(INDEX(Cuotas!$B$2:$B$40,MATCH(J8,Cuotas!$A$2:$A$40,0)),""))</f>
        <v/>
      </c>
      <c r="L8" s="19"/>
      <c r="M8" s="16" t="str">
        <f aca="false">IF(K8="","",K8*(1-IF(L8="",0,L8)))</f>
        <v/>
      </c>
      <c r="N8" s="12"/>
      <c r="O8" s="12"/>
      <c r="P8" s="12"/>
      <c r="Q8" s="18"/>
      <c r="R8" s="12"/>
      <c r="S8" s="12"/>
      <c r="T8" s="12"/>
      <c r="U8" s="18"/>
    </row>
    <row r="9" customFormat="false" ht="15" hidden="false" customHeight="false" outlineLevel="0" collapsed="false">
      <c r="A9" s="12"/>
      <c r="B9" s="12"/>
      <c r="C9" s="12"/>
      <c r="D9" s="18"/>
      <c r="E9" s="12"/>
      <c r="F9" s="12"/>
      <c r="G9" s="12"/>
      <c r="H9" s="5" t="str">
        <f aca="false">IF(G9="","",IFERROR(INDEX(Grupos!$B$2:$B$40,MATCH(G9,Grupos!$A$2:$A$40,0)),""))</f>
        <v/>
      </c>
      <c r="I9" s="12"/>
      <c r="J9" s="12"/>
      <c r="K9" s="16" t="str">
        <f aca="false">IF(J9="","",IFERROR(INDEX(Cuotas!$B$2:$B$40,MATCH(J9,Cuotas!$A$2:$A$40,0)),""))</f>
        <v/>
      </c>
      <c r="L9" s="19"/>
      <c r="M9" s="16" t="str">
        <f aca="false">IF(K9="","",K9*(1-IF(L9="",0,L9)))</f>
        <v/>
      </c>
      <c r="N9" s="12"/>
      <c r="O9" s="12"/>
      <c r="P9" s="12"/>
      <c r="Q9" s="18"/>
      <c r="R9" s="12"/>
      <c r="S9" s="12"/>
      <c r="T9" s="12"/>
      <c r="U9" s="18"/>
    </row>
    <row r="10" customFormat="false" ht="15" hidden="false" customHeight="false" outlineLevel="0" collapsed="false">
      <c r="A10" s="12"/>
      <c r="B10" s="12"/>
      <c r="C10" s="12"/>
      <c r="D10" s="18"/>
      <c r="E10" s="12"/>
      <c r="F10" s="12"/>
      <c r="G10" s="12"/>
      <c r="H10" s="5" t="str">
        <f aca="false">IF(G10="","",IFERROR(INDEX(Grupos!$B$2:$B$40,MATCH(G10,Grupos!$A$2:$A$40,0)),""))</f>
        <v/>
      </c>
      <c r="I10" s="12"/>
      <c r="J10" s="12"/>
      <c r="K10" s="16" t="str">
        <f aca="false">IF(J10="","",IFERROR(INDEX(Cuotas!$B$2:$B$40,MATCH(J10,Cuotas!$A$2:$A$40,0)),""))</f>
        <v/>
      </c>
      <c r="L10" s="19"/>
      <c r="M10" s="16" t="str">
        <f aca="false">IF(K10="","",K10*(1-IF(L10="",0,L10)))</f>
        <v/>
      </c>
      <c r="N10" s="12"/>
      <c r="O10" s="12"/>
      <c r="P10" s="12"/>
      <c r="Q10" s="18"/>
      <c r="R10" s="12"/>
      <c r="S10" s="12"/>
      <c r="T10" s="12"/>
      <c r="U10" s="18"/>
    </row>
    <row r="11" customFormat="false" ht="15" hidden="false" customHeight="false" outlineLevel="0" collapsed="false">
      <c r="A11" s="12"/>
      <c r="B11" s="12"/>
      <c r="C11" s="12"/>
      <c r="D11" s="18"/>
      <c r="E11" s="12"/>
      <c r="F11" s="12"/>
      <c r="G11" s="12"/>
      <c r="H11" s="5" t="str">
        <f aca="false">IF(G11="","",IFERROR(INDEX(Grupos!$B$2:$B$40,MATCH(G11,Grupos!$A$2:$A$40,0)),""))</f>
        <v/>
      </c>
      <c r="I11" s="12"/>
      <c r="J11" s="12"/>
      <c r="K11" s="16" t="str">
        <f aca="false">IF(J11="","",IFERROR(INDEX(Cuotas!$B$2:$B$40,MATCH(J11,Cuotas!$A$2:$A$40,0)),""))</f>
        <v/>
      </c>
      <c r="L11" s="19"/>
      <c r="M11" s="16" t="str">
        <f aca="false">IF(K11="","",K11*(1-IF(L11="",0,L11)))</f>
        <v/>
      </c>
      <c r="N11" s="12"/>
      <c r="O11" s="12"/>
      <c r="P11" s="12"/>
      <c r="Q11" s="18"/>
      <c r="R11" s="12"/>
      <c r="S11" s="12"/>
      <c r="T11" s="12"/>
      <c r="U11" s="18"/>
    </row>
    <row r="12" customFormat="false" ht="15" hidden="false" customHeight="false" outlineLevel="0" collapsed="false">
      <c r="A12" s="12"/>
      <c r="B12" s="12"/>
      <c r="C12" s="12"/>
      <c r="D12" s="18"/>
      <c r="E12" s="12"/>
      <c r="F12" s="12"/>
      <c r="G12" s="12"/>
      <c r="H12" s="5" t="str">
        <f aca="false">IF(G12="","",IFERROR(INDEX(Grupos!$B$2:$B$40,MATCH(G12,Grupos!$A$2:$A$40,0)),""))</f>
        <v/>
      </c>
      <c r="I12" s="12"/>
      <c r="J12" s="12"/>
      <c r="K12" s="16" t="str">
        <f aca="false">IF(J12="","",IFERROR(INDEX(Cuotas!$B$2:$B$40,MATCH(J12,Cuotas!$A$2:$A$40,0)),""))</f>
        <v/>
      </c>
      <c r="L12" s="19"/>
      <c r="M12" s="16" t="str">
        <f aca="false">IF(K12="","",K12*(1-IF(L12="",0,L12)))</f>
        <v/>
      </c>
      <c r="N12" s="12"/>
      <c r="O12" s="12"/>
      <c r="P12" s="12"/>
      <c r="Q12" s="18"/>
      <c r="R12" s="12"/>
      <c r="S12" s="12"/>
      <c r="T12" s="12"/>
      <c r="U12" s="18"/>
    </row>
    <row r="13" customFormat="false" ht="15" hidden="false" customHeight="false" outlineLevel="0" collapsed="false">
      <c r="A13" s="12"/>
      <c r="B13" s="12"/>
      <c r="C13" s="12"/>
      <c r="D13" s="18"/>
      <c r="E13" s="12"/>
      <c r="F13" s="12"/>
      <c r="G13" s="12"/>
      <c r="H13" s="5" t="str">
        <f aca="false">IF(G13="","",IFERROR(INDEX(Grupos!$B$2:$B$40,MATCH(G13,Grupos!$A$2:$A$40,0)),""))</f>
        <v/>
      </c>
      <c r="I13" s="12"/>
      <c r="J13" s="12"/>
      <c r="K13" s="16" t="str">
        <f aca="false">IF(J13="","",IFERROR(INDEX(Cuotas!$B$2:$B$40,MATCH(J13,Cuotas!$A$2:$A$40,0)),""))</f>
        <v/>
      </c>
      <c r="L13" s="19"/>
      <c r="M13" s="16" t="str">
        <f aca="false">IF(K13="","",K13*(1-IF(L13="",0,L13)))</f>
        <v/>
      </c>
      <c r="N13" s="12"/>
      <c r="O13" s="12"/>
      <c r="P13" s="12"/>
      <c r="Q13" s="18"/>
      <c r="R13" s="12"/>
      <c r="S13" s="12"/>
      <c r="T13" s="12"/>
      <c r="U13" s="18"/>
    </row>
    <row r="14" customFormat="false" ht="15" hidden="false" customHeight="false" outlineLevel="0" collapsed="false">
      <c r="A14" s="12"/>
      <c r="B14" s="12"/>
      <c r="C14" s="12"/>
      <c r="D14" s="18"/>
      <c r="E14" s="12"/>
      <c r="F14" s="12"/>
      <c r="G14" s="12"/>
      <c r="H14" s="5" t="str">
        <f aca="false">IF(G14="","",IFERROR(INDEX(Grupos!$B$2:$B$40,MATCH(G14,Grupos!$A$2:$A$40,0)),""))</f>
        <v/>
      </c>
      <c r="I14" s="12"/>
      <c r="J14" s="12"/>
      <c r="K14" s="16" t="str">
        <f aca="false">IF(J14="","",IFERROR(INDEX(Cuotas!$B$2:$B$40,MATCH(J14,Cuotas!$A$2:$A$40,0)),""))</f>
        <v/>
      </c>
      <c r="L14" s="19"/>
      <c r="M14" s="16" t="str">
        <f aca="false">IF(K14="","",K14*(1-IF(L14="",0,L14)))</f>
        <v/>
      </c>
      <c r="N14" s="12"/>
      <c r="O14" s="12"/>
      <c r="P14" s="12"/>
      <c r="Q14" s="18"/>
      <c r="R14" s="12"/>
      <c r="S14" s="12"/>
      <c r="T14" s="12"/>
      <c r="U14" s="18"/>
    </row>
    <row r="15" customFormat="false" ht="15" hidden="false" customHeight="false" outlineLevel="0" collapsed="false">
      <c r="A15" s="12"/>
      <c r="B15" s="12"/>
      <c r="C15" s="12"/>
      <c r="D15" s="18"/>
      <c r="E15" s="12"/>
      <c r="F15" s="12"/>
      <c r="G15" s="12"/>
      <c r="H15" s="5" t="str">
        <f aca="false">IF(G15="","",IFERROR(INDEX(Grupos!$B$2:$B$40,MATCH(G15,Grupos!$A$2:$A$40,0)),""))</f>
        <v/>
      </c>
      <c r="I15" s="12"/>
      <c r="J15" s="12"/>
      <c r="K15" s="16" t="str">
        <f aca="false">IF(J15="","",IFERROR(INDEX(Cuotas!$B$2:$B$40,MATCH(J15,Cuotas!$A$2:$A$40,0)),""))</f>
        <v/>
      </c>
      <c r="L15" s="19"/>
      <c r="M15" s="16" t="str">
        <f aca="false">IF(K15="","",K15*(1-IF(L15="",0,L15)))</f>
        <v/>
      </c>
      <c r="N15" s="12"/>
      <c r="O15" s="12"/>
      <c r="P15" s="12"/>
      <c r="Q15" s="18"/>
      <c r="R15" s="12"/>
      <c r="S15" s="12"/>
      <c r="T15" s="12"/>
      <c r="U15" s="18"/>
    </row>
    <row r="16" customFormat="false" ht="15" hidden="false" customHeight="false" outlineLevel="0" collapsed="false">
      <c r="A16" s="12"/>
      <c r="B16" s="12"/>
      <c r="C16" s="12"/>
      <c r="D16" s="18"/>
      <c r="E16" s="12"/>
      <c r="F16" s="12"/>
      <c r="G16" s="12"/>
      <c r="H16" s="5" t="str">
        <f aca="false">IF(G16="","",IFERROR(INDEX(Grupos!$B$2:$B$40,MATCH(G16,Grupos!$A$2:$A$40,0)),""))</f>
        <v/>
      </c>
      <c r="I16" s="12"/>
      <c r="J16" s="12"/>
      <c r="K16" s="16" t="str">
        <f aca="false">IF(J16="","",IFERROR(INDEX(Cuotas!$B$2:$B$40,MATCH(J16,Cuotas!$A$2:$A$40,0)),""))</f>
        <v/>
      </c>
      <c r="L16" s="19"/>
      <c r="M16" s="16" t="str">
        <f aca="false">IF(K16="","",K16*(1-IF(L16="",0,L16)))</f>
        <v/>
      </c>
      <c r="N16" s="12"/>
      <c r="O16" s="12"/>
      <c r="P16" s="12"/>
      <c r="Q16" s="18"/>
      <c r="R16" s="12"/>
      <c r="S16" s="12"/>
      <c r="T16" s="12"/>
      <c r="U16" s="18"/>
    </row>
    <row r="17" customFormat="false" ht="15" hidden="false" customHeight="false" outlineLevel="0" collapsed="false">
      <c r="A17" s="12"/>
      <c r="B17" s="12"/>
      <c r="C17" s="12"/>
      <c r="D17" s="18"/>
      <c r="E17" s="12"/>
      <c r="F17" s="12"/>
      <c r="G17" s="12"/>
      <c r="H17" s="5" t="str">
        <f aca="false">IF(G17="","",IFERROR(INDEX(Grupos!$B$2:$B$40,MATCH(G17,Grupos!$A$2:$A$40,0)),""))</f>
        <v/>
      </c>
      <c r="I17" s="12"/>
      <c r="J17" s="12"/>
      <c r="K17" s="16" t="str">
        <f aca="false">IF(J17="","",IFERROR(INDEX(Cuotas!$B$2:$B$40,MATCH(J17,Cuotas!$A$2:$A$40,0)),""))</f>
        <v/>
      </c>
      <c r="L17" s="19"/>
      <c r="M17" s="16" t="str">
        <f aca="false">IF(K17="","",K17*(1-IF(L17="",0,L17)))</f>
        <v/>
      </c>
      <c r="N17" s="12"/>
      <c r="O17" s="12"/>
      <c r="P17" s="12"/>
      <c r="Q17" s="18"/>
      <c r="R17" s="12"/>
      <c r="S17" s="12"/>
      <c r="T17" s="12"/>
      <c r="U17" s="18"/>
    </row>
    <row r="18" customFormat="false" ht="15" hidden="false" customHeight="false" outlineLevel="0" collapsed="false">
      <c r="A18" s="12"/>
      <c r="B18" s="12"/>
      <c r="C18" s="12"/>
      <c r="D18" s="18"/>
      <c r="E18" s="12"/>
      <c r="F18" s="12"/>
      <c r="G18" s="12"/>
      <c r="H18" s="5" t="str">
        <f aca="false">IF(G18="","",IFERROR(INDEX(Grupos!$B$2:$B$40,MATCH(G18,Grupos!$A$2:$A$40,0)),""))</f>
        <v/>
      </c>
      <c r="I18" s="12"/>
      <c r="J18" s="12"/>
      <c r="K18" s="16" t="str">
        <f aca="false">IF(J18="","",IFERROR(INDEX(Cuotas!$B$2:$B$40,MATCH(J18,Cuotas!$A$2:$A$40,0)),""))</f>
        <v/>
      </c>
      <c r="L18" s="19"/>
      <c r="M18" s="16" t="str">
        <f aca="false">IF(K18="","",K18*(1-IF(L18="",0,L18)))</f>
        <v/>
      </c>
      <c r="N18" s="12"/>
      <c r="O18" s="12"/>
      <c r="P18" s="12"/>
      <c r="Q18" s="18"/>
      <c r="R18" s="12"/>
      <c r="S18" s="12"/>
      <c r="T18" s="12"/>
      <c r="U18" s="18"/>
    </row>
    <row r="19" customFormat="false" ht="15" hidden="false" customHeight="false" outlineLevel="0" collapsed="false">
      <c r="A19" s="12"/>
      <c r="B19" s="12"/>
      <c r="C19" s="12"/>
      <c r="D19" s="18"/>
      <c r="E19" s="12"/>
      <c r="F19" s="12"/>
      <c r="G19" s="12"/>
      <c r="H19" s="5" t="str">
        <f aca="false">IF(G19="","",IFERROR(INDEX(Grupos!$B$2:$B$40,MATCH(G19,Grupos!$A$2:$A$40,0)),""))</f>
        <v/>
      </c>
      <c r="I19" s="12"/>
      <c r="J19" s="12"/>
      <c r="K19" s="16" t="str">
        <f aca="false">IF(J19="","",IFERROR(INDEX(Cuotas!$B$2:$B$40,MATCH(J19,Cuotas!$A$2:$A$40,0)),""))</f>
        <v/>
      </c>
      <c r="L19" s="19"/>
      <c r="M19" s="16" t="str">
        <f aca="false">IF(K19="","",K19*(1-IF(L19="",0,L19)))</f>
        <v/>
      </c>
      <c r="N19" s="12"/>
      <c r="O19" s="12"/>
      <c r="P19" s="12"/>
      <c r="Q19" s="18"/>
      <c r="R19" s="12"/>
      <c r="S19" s="12"/>
      <c r="T19" s="12"/>
      <c r="U19" s="18"/>
    </row>
    <row r="20" customFormat="false" ht="15" hidden="false" customHeight="false" outlineLevel="0" collapsed="false">
      <c r="A20" s="12"/>
      <c r="B20" s="12"/>
      <c r="C20" s="12"/>
      <c r="D20" s="18"/>
      <c r="E20" s="12"/>
      <c r="F20" s="12"/>
      <c r="G20" s="12"/>
      <c r="H20" s="5" t="str">
        <f aca="false">IF(G20="","",IFERROR(INDEX(Grupos!$B$2:$B$40,MATCH(G20,Grupos!$A$2:$A$40,0)),""))</f>
        <v/>
      </c>
      <c r="I20" s="12"/>
      <c r="J20" s="12"/>
      <c r="K20" s="16" t="str">
        <f aca="false">IF(J20="","",IFERROR(INDEX(Cuotas!$B$2:$B$40,MATCH(J20,Cuotas!$A$2:$A$40,0)),""))</f>
        <v/>
      </c>
      <c r="L20" s="19"/>
      <c r="M20" s="16" t="str">
        <f aca="false">IF(K20="","",K20*(1-IF(L20="",0,L20)))</f>
        <v/>
      </c>
      <c r="N20" s="12"/>
      <c r="O20" s="12"/>
      <c r="P20" s="12"/>
      <c r="Q20" s="18"/>
      <c r="R20" s="12"/>
      <c r="S20" s="12"/>
      <c r="T20" s="12"/>
      <c r="U20" s="18"/>
    </row>
    <row r="21" customFormat="false" ht="15" hidden="false" customHeight="false" outlineLevel="0" collapsed="false">
      <c r="A21" s="12"/>
      <c r="B21" s="12"/>
      <c r="C21" s="12"/>
      <c r="D21" s="18"/>
      <c r="E21" s="12"/>
      <c r="F21" s="12"/>
      <c r="G21" s="12"/>
      <c r="H21" s="5" t="str">
        <f aca="false">IF(G21="","",IFERROR(INDEX(Grupos!$B$2:$B$40,MATCH(G21,Grupos!$A$2:$A$40,0)),""))</f>
        <v/>
      </c>
      <c r="I21" s="12"/>
      <c r="J21" s="12"/>
      <c r="K21" s="16" t="str">
        <f aca="false">IF(J21="","",IFERROR(INDEX(Cuotas!$B$2:$B$40,MATCH(J21,Cuotas!$A$2:$A$40,0)),""))</f>
        <v/>
      </c>
      <c r="L21" s="19"/>
      <c r="M21" s="16" t="str">
        <f aca="false">IF(K21="","",K21*(1-IF(L21="",0,L21)))</f>
        <v/>
      </c>
      <c r="N21" s="12"/>
      <c r="O21" s="12"/>
      <c r="P21" s="12"/>
      <c r="Q21" s="18"/>
      <c r="R21" s="12"/>
      <c r="S21" s="12"/>
      <c r="T21" s="12"/>
      <c r="U21" s="18"/>
    </row>
    <row r="22" customFormat="false" ht="15" hidden="false" customHeight="false" outlineLevel="0" collapsed="false">
      <c r="A22" s="12"/>
      <c r="B22" s="12"/>
      <c r="C22" s="12"/>
      <c r="D22" s="18"/>
      <c r="E22" s="12"/>
      <c r="F22" s="12"/>
      <c r="G22" s="12"/>
      <c r="H22" s="5" t="str">
        <f aca="false">IF(G22="","",IFERROR(INDEX(Grupos!$B$2:$B$40,MATCH(G22,Grupos!$A$2:$A$40,0)),""))</f>
        <v/>
      </c>
      <c r="I22" s="12"/>
      <c r="J22" s="12"/>
      <c r="K22" s="16" t="str">
        <f aca="false">IF(J22="","",IFERROR(INDEX(Cuotas!$B$2:$B$40,MATCH(J22,Cuotas!$A$2:$A$40,0)),""))</f>
        <v/>
      </c>
      <c r="L22" s="19"/>
      <c r="M22" s="16" t="str">
        <f aca="false">IF(K22="","",K22*(1-IF(L22="",0,L22)))</f>
        <v/>
      </c>
      <c r="N22" s="12"/>
      <c r="O22" s="12"/>
      <c r="P22" s="12"/>
      <c r="Q22" s="18"/>
      <c r="R22" s="12"/>
      <c r="S22" s="12"/>
      <c r="T22" s="12"/>
      <c r="U22" s="18"/>
    </row>
    <row r="23" customFormat="false" ht="15" hidden="false" customHeight="false" outlineLevel="0" collapsed="false">
      <c r="A23" s="12"/>
      <c r="B23" s="12"/>
      <c r="C23" s="12"/>
      <c r="D23" s="18"/>
      <c r="E23" s="12"/>
      <c r="F23" s="12"/>
      <c r="G23" s="12"/>
      <c r="H23" s="5" t="str">
        <f aca="false">IF(G23="","",IFERROR(INDEX(Grupos!$B$2:$B$40,MATCH(G23,Grupos!$A$2:$A$40,0)),""))</f>
        <v/>
      </c>
      <c r="I23" s="12"/>
      <c r="J23" s="12"/>
      <c r="K23" s="16" t="str">
        <f aca="false">IF(J23="","",IFERROR(INDEX(Cuotas!$B$2:$B$40,MATCH(J23,Cuotas!$A$2:$A$40,0)),""))</f>
        <v/>
      </c>
      <c r="L23" s="19"/>
      <c r="M23" s="16" t="str">
        <f aca="false">IF(K23="","",K23*(1-IF(L23="",0,L23)))</f>
        <v/>
      </c>
      <c r="N23" s="12"/>
      <c r="O23" s="12"/>
      <c r="P23" s="12"/>
      <c r="Q23" s="18"/>
      <c r="R23" s="12"/>
      <c r="S23" s="12"/>
      <c r="T23" s="12"/>
      <c r="U23" s="18"/>
    </row>
    <row r="24" customFormat="false" ht="15" hidden="false" customHeight="false" outlineLevel="0" collapsed="false">
      <c r="A24" s="12"/>
      <c r="B24" s="12"/>
      <c r="C24" s="12"/>
      <c r="D24" s="18"/>
      <c r="E24" s="12"/>
      <c r="F24" s="12"/>
      <c r="G24" s="12"/>
      <c r="H24" s="5" t="str">
        <f aca="false">IF(G24="","",IFERROR(INDEX(Grupos!$B$2:$B$40,MATCH(G24,Grupos!$A$2:$A$40,0)),""))</f>
        <v/>
      </c>
      <c r="I24" s="12"/>
      <c r="J24" s="12"/>
      <c r="K24" s="16" t="str">
        <f aca="false">IF(J24="","",IFERROR(INDEX(Cuotas!$B$2:$B$40,MATCH(J24,Cuotas!$A$2:$A$40,0)),""))</f>
        <v/>
      </c>
      <c r="L24" s="19"/>
      <c r="M24" s="16" t="str">
        <f aca="false">IF(K24="","",K24*(1-IF(L24="",0,L24)))</f>
        <v/>
      </c>
      <c r="N24" s="12"/>
      <c r="O24" s="12"/>
      <c r="P24" s="12"/>
      <c r="Q24" s="18"/>
      <c r="R24" s="12"/>
      <c r="S24" s="12"/>
      <c r="T24" s="12"/>
      <c r="U24" s="18"/>
    </row>
    <row r="25" customFormat="false" ht="15" hidden="false" customHeight="false" outlineLevel="0" collapsed="false">
      <c r="A25" s="12"/>
      <c r="B25" s="12"/>
      <c r="C25" s="12"/>
      <c r="D25" s="18"/>
      <c r="E25" s="12"/>
      <c r="F25" s="12"/>
      <c r="G25" s="12"/>
      <c r="H25" s="5" t="str">
        <f aca="false">IF(G25="","",IFERROR(INDEX(Grupos!$B$2:$B$40,MATCH(G25,Grupos!$A$2:$A$40,0)),""))</f>
        <v/>
      </c>
      <c r="I25" s="12"/>
      <c r="J25" s="12"/>
      <c r="K25" s="16" t="str">
        <f aca="false">IF(J25="","",IFERROR(INDEX(Cuotas!$B$2:$B$40,MATCH(J25,Cuotas!$A$2:$A$40,0)),""))</f>
        <v/>
      </c>
      <c r="L25" s="19"/>
      <c r="M25" s="16" t="str">
        <f aca="false">IF(K25="","",K25*(1-IF(L25="",0,L25)))</f>
        <v/>
      </c>
      <c r="N25" s="12"/>
      <c r="O25" s="12"/>
      <c r="P25" s="12"/>
      <c r="Q25" s="18"/>
      <c r="R25" s="12"/>
      <c r="S25" s="12"/>
      <c r="T25" s="12"/>
      <c r="U25" s="18"/>
    </row>
    <row r="26" customFormat="false" ht="15" hidden="false" customHeight="false" outlineLevel="0" collapsed="false">
      <c r="A26" s="12"/>
      <c r="B26" s="12"/>
      <c r="C26" s="12"/>
      <c r="D26" s="18"/>
      <c r="E26" s="12"/>
      <c r="F26" s="12"/>
      <c r="G26" s="12"/>
      <c r="H26" s="5" t="str">
        <f aca="false">IF(G26="","",IFERROR(INDEX(Grupos!$B$2:$B$40,MATCH(G26,Grupos!$A$2:$A$40,0)),""))</f>
        <v/>
      </c>
      <c r="I26" s="12"/>
      <c r="J26" s="12"/>
      <c r="K26" s="16" t="str">
        <f aca="false">IF(J26="","",IFERROR(INDEX(Cuotas!$B$2:$B$40,MATCH(J26,Cuotas!$A$2:$A$40,0)),""))</f>
        <v/>
      </c>
      <c r="L26" s="19"/>
      <c r="M26" s="16" t="str">
        <f aca="false">IF(K26="","",K26*(1-IF(L26="",0,L26)))</f>
        <v/>
      </c>
      <c r="N26" s="12"/>
      <c r="O26" s="12"/>
      <c r="P26" s="12"/>
      <c r="Q26" s="18"/>
      <c r="R26" s="12"/>
      <c r="S26" s="12"/>
      <c r="T26" s="12"/>
      <c r="U26" s="18"/>
    </row>
    <row r="27" customFormat="false" ht="15" hidden="false" customHeight="false" outlineLevel="0" collapsed="false">
      <c r="A27" s="12"/>
      <c r="B27" s="12"/>
      <c r="C27" s="12"/>
      <c r="D27" s="18"/>
      <c r="E27" s="12"/>
      <c r="F27" s="12"/>
      <c r="G27" s="12"/>
      <c r="H27" s="5" t="str">
        <f aca="false">IF(G27="","",IFERROR(INDEX(Grupos!$B$2:$B$40,MATCH(G27,Grupos!$A$2:$A$40,0)),""))</f>
        <v/>
      </c>
      <c r="I27" s="12"/>
      <c r="J27" s="12"/>
      <c r="K27" s="16" t="str">
        <f aca="false">IF(J27="","",IFERROR(INDEX(Cuotas!$B$2:$B$40,MATCH(J27,Cuotas!$A$2:$A$40,0)),""))</f>
        <v/>
      </c>
      <c r="L27" s="19"/>
      <c r="M27" s="16" t="str">
        <f aca="false">IF(K27="","",K27*(1-IF(L27="",0,L27)))</f>
        <v/>
      </c>
      <c r="N27" s="12"/>
      <c r="O27" s="12"/>
      <c r="P27" s="12"/>
      <c r="Q27" s="18"/>
      <c r="R27" s="12"/>
      <c r="S27" s="12"/>
      <c r="T27" s="12"/>
      <c r="U27" s="18"/>
    </row>
    <row r="28" customFormat="false" ht="15" hidden="false" customHeight="false" outlineLevel="0" collapsed="false">
      <c r="A28" s="12"/>
      <c r="B28" s="12"/>
      <c r="C28" s="12"/>
      <c r="D28" s="18"/>
      <c r="E28" s="12"/>
      <c r="F28" s="12"/>
      <c r="G28" s="12"/>
      <c r="H28" s="5" t="str">
        <f aca="false">IF(G28="","",IFERROR(INDEX(Grupos!$B$2:$B$40,MATCH(G28,Grupos!$A$2:$A$40,0)),""))</f>
        <v/>
      </c>
      <c r="I28" s="12"/>
      <c r="J28" s="12"/>
      <c r="K28" s="16" t="str">
        <f aca="false">IF(J28="","",IFERROR(INDEX(Cuotas!$B$2:$B$40,MATCH(J28,Cuotas!$A$2:$A$40,0)),""))</f>
        <v/>
      </c>
      <c r="L28" s="19"/>
      <c r="M28" s="16" t="str">
        <f aca="false">IF(K28="","",K28*(1-IF(L28="",0,L28)))</f>
        <v/>
      </c>
      <c r="N28" s="12"/>
      <c r="O28" s="12"/>
      <c r="P28" s="12"/>
      <c r="Q28" s="18"/>
      <c r="R28" s="12"/>
      <c r="S28" s="12"/>
      <c r="T28" s="12"/>
      <c r="U28" s="18"/>
    </row>
    <row r="29" customFormat="false" ht="15" hidden="false" customHeight="false" outlineLevel="0" collapsed="false">
      <c r="A29" s="12"/>
      <c r="B29" s="12"/>
      <c r="C29" s="12"/>
      <c r="D29" s="18"/>
      <c r="E29" s="12"/>
      <c r="F29" s="12"/>
      <c r="G29" s="12"/>
      <c r="H29" s="5" t="str">
        <f aca="false">IF(G29="","",IFERROR(INDEX(Grupos!$B$2:$B$40,MATCH(G29,Grupos!$A$2:$A$40,0)),""))</f>
        <v/>
      </c>
      <c r="I29" s="12"/>
      <c r="J29" s="12"/>
      <c r="K29" s="16" t="str">
        <f aca="false">IF(J29="","",IFERROR(INDEX(Cuotas!$B$2:$B$40,MATCH(J29,Cuotas!$A$2:$A$40,0)),""))</f>
        <v/>
      </c>
      <c r="L29" s="19"/>
      <c r="M29" s="16" t="str">
        <f aca="false">IF(K29="","",K29*(1-IF(L29="",0,L29)))</f>
        <v/>
      </c>
      <c r="N29" s="12"/>
      <c r="O29" s="12"/>
      <c r="P29" s="12"/>
      <c r="Q29" s="18"/>
      <c r="R29" s="12"/>
      <c r="S29" s="12"/>
      <c r="T29" s="12"/>
      <c r="U29" s="18"/>
    </row>
    <row r="30" customFormat="false" ht="15" hidden="false" customHeight="false" outlineLevel="0" collapsed="false">
      <c r="A30" s="12"/>
      <c r="B30" s="12"/>
      <c r="C30" s="12"/>
      <c r="D30" s="18"/>
      <c r="E30" s="12"/>
      <c r="F30" s="12"/>
      <c r="G30" s="12"/>
      <c r="H30" s="5" t="str">
        <f aca="false">IF(G30="","",IFERROR(INDEX(Grupos!$B$2:$B$40,MATCH(G30,Grupos!$A$2:$A$40,0)),""))</f>
        <v/>
      </c>
      <c r="I30" s="12"/>
      <c r="J30" s="12"/>
      <c r="K30" s="16" t="str">
        <f aca="false">IF(J30="","",IFERROR(INDEX(Cuotas!$B$2:$B$40,MATCH(J30,Cuotas!$A$2:$A$40,0)),""))</f>
        <v/>
      </c>
      <c r="L30" s="19"/>
      <c r="M30" s="16" t="str">
        <f aca="false">IF(K30="","",K30*(1-IF(L30="",0,L30)))</f>
        <v/>
      </c>
      <c r="N30" s="12"/>
      <c r="O30" s="12"/>
      <c r="P30" s="12"/>
      <c r="Q30" s="18"/>
      <c r="R30" s="12"/>
      <c r="S30" s="12"/>
      <c r="T30" s="12"/>
      <c r="U30" s="18"/>
    </row>
    <row r="31" customFormat="false" ht="15" hidden="false" customHeight="false" outlineLevel="0" collapsed="false">
      <c r="A31" s="12"/>
      <c r="B31" s="12"/>
      <c r="C31" s="12"/>
      <c r="D31" s="18"/>
      <c r="E31" s="12"/>
      <c r="F31" s="12"/>
      <c r="G31" s="12"/>
      <c r="H31" s="5" t="str">
        <f aca="false">IF(G31="","",IFERROR(INDEX(Grupos!$B$2:$B$40,MATCH(G31,Grupos!$A$2:$A$40,0)),""))</f>
        <v/>
      </c>
      <c r="I31" s="12"/>
      <c r="J31" s="12"/>
      <c r="K31" s="16" t="str">
        <f aca="false">IF(J31="","",IFERROR(INDEX(Cuotas!$B$2:$B$40,MATCH(J31,Cuotas!$A$2:$A$40,0)),""))</f>
        <v/>
      </c>
      <c r="L31" s="19"/>
      <c r="M31" s="16" t="str">
        <f aca="false">IF(K31="","",K31*(1-IF(L31="",0,L31)))</f>
        <v/>
      </c>
      <c r="N31" s="12"/>
      <c r="O31" s="12"/>
      <c r="P31" s="12"/>
      <c r="Q31" s="18"/>
      <c r="R31" s="12"/>
      <c r="S31" s="12"/>
      <c r="T31" s="12"/>
      <c r="U31" s="18"/>
    </row>
    <row r="32" customFormat="false" ht="15" hidden="false" customHeight="false" outlineLevel="0" collapsed="false">
      <c r="A32" s="12"/>
      <c r="B32" s="12"/>
      <c r="C32" s="12"/>
      <c r="D32" s="18"/>
      <c r="E32" s="12"/>
      <c r="F32" s="12"/>
      <c r="G32" s="12"/>
      <c r="H32" s="5" t="str">
        <f aca="false">IF(G32="","",IFERROR(INDEX(Grupos!$B$2:$B$40,MATCH(G32,Grupos!$A$2:$A$40,0)),""))</f>
        <v/>
      </c>
      <c r="I32" s="12"/>
      <c r="J32" s="12"/>
      <c r="K32" s="16" t="str">
        <f aca="false">IF(J32="","",IFERROR(INDEX(Cuotas!$B$2:$B$40,MATCH(J32,Cuotas!$A$2:$A$40,0)),""))</f>
        <v/>
      </c>
      <c r="L32" s="19"/>
      <c r="M32" s="16" t="str">
        <f aca="false">IF(K32="","",K32*(1-IF(L32="",0,L32)))</f>
        <v/>
      </c>
      <c r="N32" s="12"/>
      <c r="O32" s="12"/>
      <c r="P32" s="12"/>
      <c r="Q32" s="18"/>
      <c r="R32" s="12"/>
      <c r="S32" s="12"/>
      <c r="T32" s="12"/>
      <c r="U32" s="18"/>
    </row>
    <row r="33" customFormat="false" ht="15" hidden="false" customHeight="false" outlineLevel="0" collapsed="false">
      <c r="A33" s="12"/>
      <c r="B33" s="12"/>
      <c r="C33" s="12"/>
      <c r="D33" s="18"/>
      <c r="E33" s="12"/>
      <c r="F33" s="12"/>
      <c r="G33" s="12"/>
      <c r="H33" s="5" t="str">
        <f aca="false">IF(G33="","",IFERROR(INDEX(Grupos!$B$2:$B$40,MATCH(G33,Grupos!$A$2:$A$40,0)),""))</f>
        <v/>
      </c>
      <c r="I33" s="12"/>
      <c r="J33" s="12"/>
      <c r="K33" s="16" t="str">
        <f aca="false">IF(J33="","",IFERROR(INDEX(Cuotas!$B$2:$B$40,MATCH(J33,Cuotas!$A$2:$A$40,0)),""))</f>
        <v/>
      </c>
      <c r="L33" s="19"/>
      <c r="M33" s="16" t="str">
        <f aca="false">IF(K33="","",K33*(1-IF(L33="",0,L33)))</f>
        <v/>
      </c>
      <c r="N33" s="12"/>
      <c r="O33" s="12"/>
      <c r="P33" s="12"/>
      <c r="Q33" s="18"/>
      <c r="R33" s="12"/>
      <c r="S33" s="12"/>
      <c r="T33" s="12"/>
      <c r="U33" s="18"/>
    </row>
    <row r="34" customFormat="false" ht="15" hidden="false" customHeight="false" outlineLevel="0" collapsed="false">
      <c r="A34" s="12"/>
      <c r="B34" s="12"/>
      <c r="C34" s="12"/>
      <c r="D34" s="18"/>
      <c r="E34" s="12"/>
      <c r="F34" s="12"/>
      <c r="G34" s="12"/>
      <c r="H34" s="5" t="str">
        <f aca="false">IF(G34="","",IFERROR(INDEX(Grupos!$B$2:$B$40,MATCH(G34,Grupos!$A$2:$A$40,0)),""))</f>
        <v/>
      </c>
      <c r="I34" s="12"/>
      <c r="J34" s="12"/>
      <c r="K34" s="16" t="str">
        <f aca="false">IF(J34="","",IFERROR(INDEX(Cuotas!$B$2:$B$40,MATCH(J34,Cuotas!$A$2:$A$40,0)),""))</f>
        <v/>
      </c>
      <c r="L34" s="19"/>
      <c r="M34" s="16" t="str">
        <f aca="false">IF(K34="","",K34*(1-IF(L34="",0,L34)))</f>
        <v/>
      </c>
      <c r="N34" s="12"/>
      <c r="O34" s="12"/>
      <c r="P34" s="12"/>
      <c r="Q34" s="18"/>
      <c r="R34" s="12"/>
      <c r="S34" s="12"/>
      <c r="T34" s="12"/>
      <c r="U34" s="18"/>
    </row>
    <row r="35" customFormat="false" ht="15" hidden="false" customHeight="false" outlineLevel="0" collapsed="false">
      <c r="A35" s="12"/>
      <c r="B35" s="12"/>
      <c r="C35" s="12"/>
      <c r="D35" s="18"/>
      <c r="E35" s="12"/>
      <c r="F35" s="12"/>
      <c r="G35" s="12"/>
      <c r="H35" s="5" t="str">
        <f aca="false">IF(G35="","",IFERROR(INDEX(Grupos!$B$2:$B$40,MATCH(G35,Grupos!$A$2:$A$40,0)),""))</f>
        <v/>
      </c>
      <c r="I35" s="12"/>
      <c r="J35" s="12"/>
      <c r="K35" s="16" t="str">
        <f aca="false">IF(J35="","",IFERROR(INDEX(Cuotas!$B$2:$B$40,MATCH(J35,Cuotas!$A$2:$A$40,0)),""))</f>
        <v/>
      </c>
      <c r="L35" s="19"/>
      <c r="M35" s="16" t="str">
        <f aca="false">IF(K35="","",K35*(1-IF(L35="",0,L35)))</f>
        <v/>
      </c>
      <c r="N35" s="12"/>
      <c r="O35" s="12"/>
      <c r="P35" s="12"/>
      <c r="Q35" s="18"/>
      <c r="R35" s="12"/>
      <c r="S35" s="12"/>
      <c r="T35" s="12"/>
      <c r="U35" s="18"/>
    </row>
    <row r="36" customFormat="false" ht="15" hidden="false" customHeight="false" outlineLevel="0" collapsed="false">
      <c r="A36" s="12"/>
      <c r="B36" s="12"/>
      <c r="C36" s="12"/>
      <c r="D36" s="18"/>
      <c r="E36" s="12"/>
      <c r="F36" s="12"/>
      <c r="G36" s="12"/>
      <c r="H36" s="5" t="str">
        <f aca="false">IF(G36="","",IFERROR(INDEX(Grupos!$B$2:$B$40,MATCH(G36,Grupos!$A$2:$A$40,0)),""))</f>
        <v/>
      </c>
      <c r="I36" s="12"/>
      <c r="J36" s="12"/>
      <c r="K36" s="16" t="str">
        <f aca="false">IF(J36="","",IFERROR(INDEX(Cuotas!$B$2:$B$40,MATCH(J36,Cuotas!$A$2:$A$40,0)),""))</f>
        <v/>
      </c>
      <c r="L36" s="19"/>
      <c r="M36" s="16" t="str">
        <f aca="false">IF(K36="","",K36*(1-IF(L36="",0,L36)))</f>
        <v/>
      </c>
      <c r="N36" s="12"/>
      <c r="O36" s="12"/>
      <c r="P36" s="12"/>
      <c r="Q36" s="18"/>
      <c r="R36" s="12"/>
      <c r="S36" s="12"/>
      <c r="T36" s="12"/>
      <c r="U36" s="18"/>
    </row>
    <row r="37" customFormat="false" ht="15" hidden="false" customHeight="false" outlineLevel="0" collapsed="false">
      <c r="A37" s="12"/>
      <c r="B37" s="12"/>
      <c r="C37" s="12"/>
      <c r="D37" s="18"/>
      <c r="E37" s="12"/>
      <c r="F37" s="12"/>
      <c r="G37" s="12"/>
      <c r="H37" s="5" t="str">
        <f aca="false">IF(G37="","",IFERROR(INDEX(Grupos!$B$2:$B$40,MATCH(G37,Grupos!$A$2:$A$40,0)),""))</f>
        <v/>
      </c>
      <c r="I37" s="12"/>
      <c r="J37" s="12"/>
      <c r="K37" s="16" t="str">
        <f aca="false">IF(J37="","",IFERROR(INDEX(Cuotas!$B$2:$B$40,MATCH(J37,Cuotas!$A$2:$A$40,0)),""))</f>
        <v/>
      </c>
      <c r="L37" s="19"/>
      <c r="M37" s="16" t="str">
        <f aca="false">IF(K37="","",K37*(1-IF(L37="",0,L37)))</f>
        <v/>
      </c>
      <c r="N37" s="12"/>
      <c r="O37" s="12"/>
      <c r="P37" s="12"/>
      <c r="Q37" s="18"/>
      <c r="R37" s="12"/>
      <c r="S37" s="12"/>
      <c r="T37" s="12"/>
      <c r="U37" s="18"/>
    </row>
    <row r="38" customFormat="false" ht="15" hidden="false" customHeight="false" outlineLevel="0" collapsed="false">
      <c r="A38" s="12"/>
      <c r="B38" s="12"/>
      <c r="C38" s="12"/>
      <c r="D38" s="18"/>
      <c r="E38" s="12"/>
      <c r="F38" s="12"/>
      <c r="G38" s="12"/>
      <c r="H38" s="5" t="str">
        <f aca="false">IF(G38="","",IFERROR(INDEX(Grupos!$B$2:$B$40,MATCH(G38,Grupos!$A$2:$A$40,0)),""))</f>
        <v/>
      </c>
      <c r="I38" s="12"/>
      <c r="J38" s="12"/>
      <c r="K38" s="16" t="str">
        <f aca="false">IF(J38="","",IFERROR(INDEX(Cuotas!$B$2:$B$40,MATCH(J38,Cuotas!$A$2:$A$40,0)),""))</f>
        <v/>
      </c>
      <c r="L38" s="19"/>
      <c r="M38" s="16" t="str">
        <f aca="false">IF(K38="","",K38*(1-IF(L38="",0,L38)))</f>
        <v/>
      </c>
      <c r="N38" s="12"/>
      <c r="O38" s="12"/>
      <c r="P38" s="12"/>
      <c r="Q38" s="18"/>
      <c r="R38" s="12"/>
      <c r="S38" s="12"/>
      <c r="T38" s="12"/>
      <c r="U38" s="18"/>
    </row>
    <row r="39" customFormat="false" ht="15" hidden="false" customHeight="false" outlineLevel="0" collapsed="false">
      <c r="A39" s="12"/>
      <c r="B39" s="12"/>
      <c r="C39" s="12"/>
      <c r="D39" s="18"/>
      <c r="E39" s="12"/>
      <c r="F39" s="12"/>
      <c r="G39" s="12"/>
      <c r="H39" s="5" t="str">
        <f aca="false">IF(G39="","",IFERROR(INDEX(Grupos!$B$2:$B$40,MATCH(G39,Grupos!$A$2:$A$40,0)),""))</f>
        <v/>
      </c>
      <c r="I39" s="12"/>
      <c r="J39" s="12"/>
      <c r="K39" s="16" t="str">
        <f aca="false">IF(J39="","",IFERROR(INDEX(Cuotas!$B$2:$B$40,MATCH(J39,Cuotas!$A$2:$A$40,0)),""))</f>
        <v/>
      </c>
      <c r="L39" s="19"/>
      <c r="M39" s="16" t="str">
        <f aca="false">IF(K39="","",K39*(1-IF(L39="",0,L39)))</f>
        <v/>
      </c>
      <c r="N39" s="12"/>
      <c r="O39" s="12"/>
      <c r="P39" s="12"/>
      <c r="Q39" s="18"/>
      <c r="R39" s="12"/>
      <c r="S39" s="12"/>
      <c r="T39" s="12"/>
      <c r="U39" s="18"/>
    </row>
    <row r="40" customFormat="false" ht="15" hidden="false" customHeight="false" outlineLevel="0" collapsed="false">
      <c r="A40" s="12"/>
      <c r="B40" s="12"/>
      <c r="C40" s="12"/>
      <c r="D40" s="18"/>
      <c r="E40" s="12"/>
      <c r="F40" s="12"/>
      <c r="G40" s="12"/>
      <c r="H40" s="5" t="str">
        <f aca="false">IF(G40="","",IFERROR(INDEX(Grupos!$B$2:$B$40,MATCH(G40,Grupos!$A$2:$A$40,0)),""))</f>
        <v/>
      </c>
      <c r="I40" s="12"/>
      <c r="J40" s="12"/>
      <c r="K40" s="16" t="str">
        <f aca="false">IF(J40="","",IFERROR(INDEX(Cuotas!$B$2:$B$40,MATCH(J40,Cuotas!$A$2:$A$40,0)),""))</f>
        <v/>
      </c>
      <c r="L40" s="19"/>
      <c r="M40" s="16" t="str">
        <f aca="false">IF(K40="","",K40*(1-IF(L40="",0,L40)))</f>
        <v/>
      </c>
      <c r="N40" s="12"/>
      <c r="O40" s="12"/>
      <c r="P40" s="12"/>
      <c r="Q40" s="18"/>
      <c r="R40" s="12"/>
      <c r="S40" s="12"/>
      <c r="T40" s="12"/>
      <c r="U40" s="18"/>
    </row>
    <row r="41" customFormat="false" ht="15" hidden="false" customHeight="false" outlineLevel="0" collapsed="false">
      <c r="A41" s="12"/>
      <c r="B41" s="12"/>
      <c r="C41" s="12"/>
      <c r="D41" s="18"/>
      <c r="E41" s="12"/>
      <c r="F41" s="12"/>
      <c r="G41" s="12"/>
      <c r="H41" s="5" t="str">
        <f aca="false">IF(G41="","",IFERROR(INDEX(Grupos!$B$2:$B$40,MATCH(G41,Grupos!$A$2:$A$40,0)),""))</f>
        <v/>
      </c>
      <c r="I41" s="12"/>
      <c r="J41" s="12"/>
      <c r="K41" s="16" t="str">
        <f aca="false">IF(J41="","",IFERROR(INDEX(Cuotas!$B$2:$B$40,MATCH(J41,Cuotas!$A$2:$A$40,0)),""))</f>
        <v/>
      </c>
      <c r="L41" s="19"/>
      <c r="M41" s="16" t="str">
        <f aca="false">IF(K41="","",K41*(1-IF(L41="",0,L41)))</f>
        <v/>
      </c>
      <c r="N41" s="12"/>
      <c r="O41" s="12"/>
      <c r="P41" s="12"/>
      <c r="Q41" s="18"/>
      <c r="R41" s="12"/>
      <c r="S41" s="12"/>
      <c r="T41" s="12"/>
      <c r="U41" s="18"/>
    </row>
    <row r="42" customFormat="false" ht="15" hidden="false" customHeight="false" outlineLevel="0" collapsed="false">
      <c r="A42" s="12"/>
      <c r="B42" s="12"/>
      <c r="C42" s="12"/>
      <c r="D42" s="18"/>
      <c r="E42" s="12"/>
      <c r="F42" s="12"/>
      <c r="G42" s="12"/>
      <c r="H42" s="5" t="str">
        <f aca="false">IF(G42="","",IFERROR(INDEX(Grupos!$B$2:$B$40,MATCH(G42,Grupos!$A$2:$A$40,0)),""))</f>
        <v/>
      </c>
      <c r="I42" s="12"/>
      <c r="J42" s="12"/>
      <c r="K42" s="16" t="str">
        <f aca="false">IF(J42="","",IFERROR(INDEX(Cuotas!$B$2:$B$40,MATCH(J42,Cuotas!$A$2:$A$40,0)),""))</f>
        <v/>
      </c>
      <c r="L42" s="19"/>
      <c r="M42" s="16" t="str">
        <f aca="false">IF(K42="","",K42*(1-IF(L42="",0,L42)))</f>
        <v/>
      </c>
      <c r="N42" s="12"/>
      <c r="O42" s="12"/>
      <c r="P42" s="12"/>
      <c r="Q42" s="18"/>
      <c r="R42" s="12"/>
      <c r="S42" s="12"/>
      <c r="T42" s="12"/>
      <c r="U42" s="18"/>
    </row>
    <row r="43" customFormat="false" ht="15" hidden="false" customHeight="false" outlineLevel="0" collapsed="false">
      <c r="A43" s="12"/>
      <c r="B43" s="12"/>
      <c r="C43" s="12"/>
      <c r="D43" s="18"/>
      <c r="E43" s="12"/>
      <c r="F43" s="12"/>
      <c r="G43" s="12"/>
      <c r="H43" s="5" t="str">
        <f aca="false">IF(G43="","",IFERROR(INDEX(Grupos!$B$2:$B$40,MATCH(G43,Grupos!$A$2:$A$40,0)),""))</f>
        <v/>
      </c>
      <c r="I43" s="12"/>
      <c r="J43" s="12"/>
      <c r="K43" s="16" t="str">
        <f aca="false">IF(J43="","",IFERROR(INDEX(Cuotas!$B$2:$B$40,MATCH(J43,Cuotas!$A$2:$A$40,0)),""))</f>
        <v/>
      </c>
      <c r="L43" s="19"/>
      <c r="M43" s="16" t="str">
        <f aca="false">IF(K43="","",K43*(1-IF(L43="",0,L43)))</f>
        <v/>
      </c>
      <c r="N43" s="12"/>
      <c r="O43" s="12"/>
      <c r="P43" s="12"/>
      <c r="Q43" s="18"/>
      <c r="R43" s="12"/>
      <c r="S43" s="12"/>
      <c r="T43" s="12"/>
      <c r="U43" s="18"/>
    </row>
    <row r="44" customFormat="false" ht="15" hidden="false" customHeight="false" outlineLevel="0" collapsed="false">
      <c r="A44" s="12"/>
      <c r="B44" s="12"/>
      <c r="C44" s="12"/>
      <c r="D44" s="18"/>
      <c r="E44" s="12"/>
      <c r="F44" s="12"/>
      <c r="G44" s="12"/>
      <c r="H44" s="5" t="str">
        <f aca="false">IF(G44="","",IFERROR(INDEX(Grupos!$B$2:$B$40,MATCH(G44,Grupos!$A$2:$A$40,0)),""))</f>
        <v/>
      </c>
      <c r="I44" s="12"/>
      <c r="J44" s="12"/>
      <c r="K44" s="16" t="str">
        <f aca="false">IF(J44="","",IFERROR(INDEX(Cuotas!$B$2:$B$40,MATCH(J44,Cuotas!$A$2:$A$40,0)),""))</f>
        <v/>
      </c>
      <c r="L44" s="19"/>
      <c r="M44" s="16" t="str">
        <f aca="false">IF(K44="","",K44*(1-IF(L44="",0,L44)))</f>
        <v/>
      </c>
      <c r="N44" s="12"/>
      <c r="O44" s="12"/>
      <c r="P44" s="12"/>
      <c r="Q44" s="18"/>
      <c r="R44" s="12"/>
      <c r="S44" s="12"/>
      <c r="T44" s="12"/>
      <c r="U44" s="18"/>
    </row>
    <row r="45" customFormat="false" ht="15" hidden="false" customHeight="false" outlineLevel="0" collapsed="false">
      <c r="A45" s="12"/>
      <c r="B45" s="12"/>
      <c r="C45" s="12"/>
      <c r="D45" s="18"/>
      <c r="E45" s="12"/>
      <c r="F45" s="12"/>
      <c r="G45" s="12"/>
      <c r="H45" s="5" t="str">
        <f aca="false">IF(G45="","",IFERROR(INDEX(Grupos!$B$2:$B$40,MATCH(G45,Grupos!$A$2:$A$40,0)),""))</f>
        <v/>
      </c>
      <c r="I45" s="12"/>
      <c r="J45" s="12"/>
      <c r="K45" s="16" t="str">
        <f aca="false">IF(J45="","",IFERROR(INDEX(Cuotas!$B$2:$B$40,MATCH(J45,Cuotas!$A$2:$A$40,0)),""))</f>
        <v/>
      </c>
      <c r="L45" s="19"/>
      <c r="M45" s="16" t="str">
        <f aca="false">IF(K45="","",K45*(1-IF(L45="",0,L45)))</f>
        <v/>
      </c>
      <c r="N45" s="12"/>
      <c r="O45" s="12"/>
      <c r="P45" s="12"/>
      <c r="Q45" s="18"/>
      <c r="R45" s="12"/>
      <c r="S45" s="12"/>
      <c r="T45" s="12"/>
      <c r="U45" s="18"/>
    </row>
    <row r="46" customFormat="false" ht="15" hidden="false" customHeight="false" outlineLevel="0" collapsed="false">
      <c r="A46" s="12"/>
      <c r="B46" s="12"/>
      <c r="C46" s="12"/>
      <c r="D46" s="18"/>
      <c r="E46" s="12"/>
      <c r="F46" s="12"/>
      <c r="G46" s="12"/>
      <c r="H46" s="5" t="str">
        <f aca="false">IF(G46="","",IFERROR(INDEX(Grupos!$B$2:$B$40,MATCH(G46,Grupos!$A$2:$A$40,0)),""))</f>
        <v/>
      </c>
      <c r="I46" s="12"/>
      <c r="J46" s="12"/>
      <c r="K46" s="16" t="str">
        <f aca="false">IF(J46="","",IFERROR(INDEX(Cuotas!$B$2:$B$40,MATCH(J46,Cuotas!$A$2:$A$40,0)),""))</f>
        <v/>
      </c>
      <c r="L46" s="19"/>
      <c r="M46" s="16" t="str">
        <f aca="false">IF(K46="","",K46*(1-IF(L46="",0,L46)))</f>
        <v/>
      </c>
      <c r="N46" s="12"/>
      <c r="O46" s="12"/>
      <c r="P46" s="12"/>
      <c r="Q46" s="18"/>
      <c r="R46" s="12"/>
      <c r="S46" s="12"/>
      <c r="T46" s="12"/>
      <c r="U46" s="18"/>
    </row>
    <row r="47" customFormat="false" ht="15" hidden="false" customHeight="false" outlineLevel="0" collapsed="false">
      <c r="A47" s="12"/>
      <c r="B47" s="12"/>
      <c r="C47" s="12"/>
      <c r="D47" s="18"/>
      <c r="E47" s="12"/>
      <c r="F47" s="12"/>
      <c r="G47" s="12"/>
      <c r="H47" s="5" t="str">
        <f aca="false">IF(G47="","",IFERROR(INDEX(Grupos!$B$2:$B$40,MATCH(G47,Grupos!$A$2:$A$40,0)),""))</f>
        <v/>
      </c>
      <c r="I47" s="12"/>
      <c r="J47" s="12"/>
      <c r="K47" s="16" t="str">
        <f aca="false">IF(J47="","",IFERROR(INDEX(Cuotas!$B$2:$B$40,MATCH(J47,Cuotas!$A$2:$A$40,0)),""))</f>
        <v/>
      </c>
      <c r="L47" s="19"/>
      <c r="M47" s="16" t="str">
        <f aca="false">IF(K47="","",K47*(1-IF(L47="",0,L47)))</f>
        <v/>
      </c>
      <c r="N47" s="12"/>
      <c r="O47" s="12"/>
      <c r="P47" s="12"/>
      <c r="Q47" s="18"/>
      <c r="R47" s="12"/>
      <c r="S47" s="12"/>
      <c r="T47" s="12"/>
      <c r="U47" s="18"/>
    </row>
    <row r="48" customFormat="false" ht="15" hidden="false" customHeight="false" outlineLevel="0" collapsed="false">
      <c r="A48" s="12"/>
      <c r="B48" s="12"/>
      <c r="C48" s="12"/>
      <c r="D48" s="18"/>
      <c r="E48" s="12"/>
      <c r="F48" s="12"/>
      <c r="G48" s="12"/>
      <c r="H48" s="5" t="str">
        <f aca="false">IF(G48="","",IFERROR(INDEX(Grupos!$B$2:$B$40,MATCH(G48,Grupos!$A$2:$A$40,0)),""))</f>
        <v/>
      </c>
      <c r="I48" s="12"/>
      <c r="J48" s="12"/>
      <c r="K48" s="16" t="str">
        <f aca="false">IF(J48="","",IFERROR(INDEX(Cuotas!$B$2:$B$40,MATCH(J48,Cuotas!$A$2:$A$40,0)),""))</f>
        <v/>
      </c>
      <c r="L48" s="19"/>
      <c r="M48" s="16" t="str">
        <f aca="false">IF(K48="","",K48*(1-IF(L48="",0,L48)))</f>
        <v/>
      </c>
      <c r="N48" s="12"/>
      <c r="O48" s="12"/>
      <c r="P48" s="12"/>
      <c r="Q48" s="18"/>
      <c r="R48" s="12"/>
      <c r="S48" s="12"/>
      <c r="T48" s="12"/>
      <c r="U48" s="18"/>
    </row>
    <row r="49" customFormat="false" ht="15" hidden="false" customHeight="false" outlineLevel="0" collapsed="false">
      <c r="A49" s="12"/>
      <c r="B49" s="12"/>
      <c r="C49" s="12"/>
      <c r="D49" s="18"/>
      <c r="E49" s="12"/>
      <c r="F49" s="12"/>
      <c r="G49" s="12"/>
      <c r="H49" s="5" t="str">
        <f aca="false">IF(G49="","",IFERROR(INDEX(Grupos!$B$2:$B$40,MATCH(G49,Grupos!$A$2:$A$40,0)),""))</f>
        <v/>
      </c>
      <c r="I49" s="12"/>
      <c r="J49" s="12"/>
      <c r="K49" s="16" t="str">
        <f aca="false">IF(J49="","",IFERROR(INDEX(Cuotas!$B$2:$B$40,MATCH(J49,Cuotas!$A$2:$A$40,0)),""))</f>
        <v/>
      </c>
      <c r="L49" s="19"/>
      <c r="M49" s="16" t="str">
        <f aca="false">IF(K49="","",K49*(1-IF(L49="",0,L49)))</f>
        <v/>
      </c>
      <c r="N49" s="12"/>
      <c r="O49" s="12"/>
      <c r="P49" s="12"/>
      <c r="Q49" s="18"/>
      <c r="R49" s="12"/>
      <c r="S49" s="12"/>
      <c r="T49" s="12"/>
      <c r="U49" s="18"/>
    </row>
    <row r="50" customFormat="false" ht="15" hidden="false" customHeight="false" outlineLevel="0" collapsed="false">
      <c r="A50" s="12"/>
      <c r="B50" s="12"/>
      <c r="C50" s="12"/>
      <c r="D50" s="18"/>
      <c r="E50" s="12"/>
      <c r="F50" s="12"/>
      <c r="G50" s="12"/>
      <c r="H50" s="5" t="str">
        <f aca="false">IF(G50="","",IFERROR(INDEX(Grupos!$B$2:$B$40,MATCH(G50,Grupos!$A$2:$A$40,0)),""))</f>
        <v/>
      </c>
      <c r="I50" s="12"/>
      <c r="J50" s="12"/>
      <c r="K50" s="16" t="str">
        <f aca="false">IF(J50="","",IFERROR(INDEX(Cuotas!$B$2:$B$40,MATCH(J50,Cuotas!$A$2:$A$40,0)),""))</f>
        <v/>
      </c>
      <c r="L50" s="19"/>
      <c r="M50" s="16" t="str">
        <f aca="false">IF(K50="","",K50*(1-IF(L50="",0,L50)))</f>
        <v/>
      </c>
      <c r="N50" s="12"/>
      <c r="O50" s="12"/>
      <c r="P50" s="12"/>
      <c r="Q50" s="18"/>
      <c r="R50" s="12"/>
      <c r="S50" s="12"/>
      <c r="T50" s="12"/>
      <c r="U50" s="18"/>
    </row>
    <row r="51" customFormat="false" ht="15" hidden="false" customHeight="false" outlineLevel="0" collapsed="false">
      <c r="A51" s="12"/>
      <c r="B51" s="12"/>
      <c r="C51" s="12"/>
      <c r="D51" s="18"/>
      <c r="E51" s="12"/>
      <c r="F51" s="12"/>
      <c r="G51" s="12"/>
      <c r="H51" s="5" t="str">
        <f aca="false">IF(G51="","",IFERROR(INDEX(Grupos!$B$2:$B$40,MATCH(G51,Grupos!$A$2:$A$40,0)),""))</f>
        <v/>
      </c>
      <c r="I51" s="12"/>
      <c r="J51" s="12"/>
      <c r="K51" s="16" t="str">
        <f aca="false">IF(J51="","",IFERROR(INDEX(Cuotas!$B$2:$B$40,MATCH(J51,Cuotas!$A$2:$A$40,0)),""))</f>
        <v/>
      </c>
      <c r="L51" s="19"/>
      <c r="M51" s="16" t="str">
        <f aca="false">IF(K51="","",K51*(1-IF(L51="",0,L51)))</f>
        <v/>
      </c>
      <c r="N51" s="12"/>
      <c r="O51" s="12"/>
      <c r="P51" s="12"/>
      <c r="Q51" s="18"/>
      <c r="R51" s="12"/>
      <c r="S51" s="12"/>
      <c r="T51" s="12"/>
      <c r="U51" s="18"/>
    </row>
    <row r="52" customFormat="false" ht="15" hidden="false" customHeight="false" outlineLevel="0" collapsed="false">
      <c r="A52" s="12"/>
      <c r="B52" s="12"/>
      <c r="C52" s="12"/>
      <c r="D52" s="18"/>
      <c r="E52" s="12"/>
      <c r="F52" s="12"/>
      <c r="G52" s="12"/>
      <c r="H52" s="5" t="str">
        <f aca="false">IF(G52="","",IFERROR(INDEX(Grupos!$B$2:$B$40,MATCH(G52,Grupos!$A$2:$A$40,0)),""))</f>
        <v/>
      </c>
      <c r="I52" s="12"/>
      <c r="J52" s="12"/>
      <c r="K52" s="16" t="str">
        <f aca="false">IF(J52="","",IFERROR(INDEX(Cuotas!$B$2:$B$40,MATCH(J52,Cuotas!$A$2:$A$40,0)),""))</f>
        <v/>
      </c>
      <c r="L52" s="19"/>
      <c r="M52" s="16" t="str">
        <f aca="false">IF(K52="","",K52*(1-IF(L52="",0,L52)))</f>
        <v/>
      </c>
      <c r="N52" s="12"/>
      <c r="O52" s="12"/>
      <c r="P52" s="12"/>
      <c r="Q52" s="18"/>
      <c r="R52" s="12"/>
      <c r="S52" s="12"/>
      <c r="T52" s="12"/>
      <c r="U52" s="18"/>
    </row>
    <row r="53" customFormat="false" ht="15" hidden="false" customHeight="false" outlineLevel="0" collapsed="false">
      <c r="A53" s="12"/>
      <c r="B53" s="12"/>
      <c r="C53" s="12"/>
      <c r="D53" s="18"/>
      <c r="E53" s="12"/>
      <c r="F53" s="12"/>
      <c r="G53" s="12"/>
      <c r="H53" s="5" t="str">
        <f aca="false">IF(G53="","",IFERROR(INDEX(Grupos!$B$2:$B$40,MATCH(G53,Grupos!$A$2:$A$40,0)),""))</f>
        <v/>
      </c>
      <c r="I53" s="12"/>
      <c r="J53" s="12"/>
      <c r="K53" s="16" t="str">
        <f aca="false">IF(J53="","",IFERROR(INDEX(Cuotas!$B$2:$B$40,MATCH(J53,Cuotas!$A$2:$A$40,0)),""))</f>
        <v/>
      </c>
      <c r="L53" s="19"/>
      <c r="M53" s="16" t="str">
        <f aca="false">IF(K53="","",K53*(1-IF(L53="",0,L53)))</f>
        <v/>
      </c>
      <c r="N53" s="12"/>
      <c r="O53" s="12"/>
      <c r="P53" s="12"/>
      <c r="Q53" s="18"/>
      <c r="R53" s="12"/>
      <c r="S53" s="12"/>
      <c r="T53" s="12"/>
      <c r="U53" s="18"/>
    </row>
    <row r="54" customFormat="false" ht="15" hidden="false" customHeight="false" outlineLevel="0" collapsed="false">
      <c r="A54" s="12"/>
      <c r="B54" s="12"/>
      <c r="C54" s="12"/>
      <c r="D54" s="18"/>
      <c r="E54" s="12"/>
      <c r="F54" s="12"/>
      <c r="G54" s="12"/>
      <c r="H54" s="5" t="str">
        <f aca="false">IF(G54="","",IFERROR(INDEX(Grupos!$B$2:$B$40,MATCH(G54,Grupos!$A$2:$A$40,0)),""))</f>
        <v/>
      </c>
      <c r="I54" s="12"/>
      <c r="J54" s="12"/>
      <c r="K54" s="16" t="str">
        <f aca="false">IF(J54="","",IFERROR(INDEX(Cuotas!$B$2:$B$40,MATCH(J54,Cuotas!$A$2:$A$40,0)),""))</f>
        <v/>
      </c>
      <c r="L54" s="19"/>
      <c r="M54" s="16" t="str">
        <f aca="false">IF(K54="","",K54*(1-IF(L54="",0,L54)))</f>
        <v/>
      </c>
      <c r="N54" s="12"/>
      <c r="O54" s="12"/>
      <c r="P54" s="12"/>
      <c r="Q54" s="18"/>
      <c r="R54" s="12"/>
      <c r="S54" s="12"/>
      <c r="T54" s="12"/>
      <c r="U54" s="18"/>
    </row>
    <row r="55" customFormat="false" ht="15" hidden="false" customHeight="false" outlineLevel="0" collapsed="false">
      <c r="A55" s="12"/>
      <c r="B55" s="12"/>
      <c r="C55" s="12"/>
      <c r="D55" s="18"/>
      <c r="E55" s="12"/>
      <c r="F55" s="12"/>
      <c r="G55" s="12"/>
      <c r="H55" s="5" t="str">
        <f aca="false">IF(G55="","",IFERROR(INDEX(Grupos!$B$2:$B$40,MATCH(G55,Grupos!$A$2:$A$40,0)),""))</f>
        <v/>
      </c>
      <c r="I55" s="12"/>
      <c r="J55" s="12"/>
      <c r="K55" s="16" t="str">
        <f aca="false">IF(J55="","",IFERROR(INDEX(Cuotas!$B$2:$B$40,MATCH(J55,Cuotas!$A$2:$A$40,0)),""))</f>
        <v/>
      </c>
      <c r="L55" s="19"/>
      <c r="M55" s="16" t="str">
        <f aca="false">IF(K55="","",K55*(1-IF(L55="",0,L55)))</f>
        <v/>
      </c>
      <c r="N55" s="12"/>
      <c r="O55" s="12"/>
      <c r="P55" s="12"/>
      <c r="Q55" s="18"/>
      <c r="R55" s="12"/>
      <c r="S55" s="12"/>
      <c r="T55" s="12"/>
      <c r="U55" s="18"/>
    </row>
    <row r="56" customFormat="false" ht="15" hidden="false" customHeight="false" outlineLevel="0" collapsed="false">
      <c r="A56" s="12"/>
      <c r="B56" s="12"/>
      <c r="C56" s="12"/>
      <c r="D56" s="18"/>
      <c r="E56" s="12"/>
      <c r="F56" s="12"/>
      <c r="G56" s="12"/>
      <c r="H56" s="5" t="str">
        <f aca="false">IF(G56="","",IFERROR(INDEX(Grupos!$B$2:$B$40,MATCH(G56,Grupos!$A$2:$A$40,0)),""))</f>
        <v/>
      </c>
      <c r="I56" s="12"/>
      <c r="J56" s="12"/>
      <c r="K56" s="16" t="str">
        <f aca="false">IF(J56="","",IFERROR(INDEX(Cuotas!$B$2:$B$40,MATCH(J56,Cuotas!$A$2:$A$40,0)),""))</f>
        <v/>
      </c>
      <c r="L56" s="19"/>
      <c r="M56" s="16" t="str">
        <f aca="false">IF(K56="","",K56*(1-IF(L56="",0,L56)))</f>
        <v/>
      </c>
      <c r="N56" s="12"/>
      <c r="O56" s="12"/>
      <c r="P56" s="12"/>
      <c r="Q56" s="18"/>
      <c r="R56" s="12"/>
      <c r="S56" s="12"/>
      <c r="T56" s="12"/>
      <c r="U56" s="18"/>
    </row>
    <row r="57" customFormat="false" ht="15" hidden="false" customHeight="false" outlineLevel="0" collapsed="false">
      <c r="A57" s="12"/>
      <c r="B57" s="12"/>
      <c r="C57" s="12"/>
      <c r="D57" s="18"/>
      <c r="E57" s="12"/>
      <c r="F57" s="12"/>
      <c r="G57" s="12"/>
      <c r="H57" s="5" t="str">
        <f aca="false">IF(G57="","",IFERROR(INDEX(Grupos!$B$2:$B$40,MATCH(G57,Grupos!$A$2:$A$40,0)),""))</f>
        <v/>
      </c>
      <c r="I57" s="12"/>
      <c r="J57" s="12"/>
      <c r="K57" s="16" t="str">
        <f aca="false">IF(J57="","",IFERROR(INDEX(Cuotas!$B$2:$B$40,MATCH(J57,Cuotas!$A$2:$A$40,0)),""))</f>
        <v/>
      </c>
      <c r="L57" s="19"/>
      <c r="M57" s="16" t="str">
        <f aca="false">IF(K57="","",K57*(1-IF(L57="",0,L57)))</f>
        <v/>
      </c>
      <c r="N57" s="12"/>
      <c r="O57" s="12"/>
      <c r="P57" s="12"/>
      <c r="Q57" s="18"/>
      <c r="R57" s="12"/>
      <c r="S57" s="12"/>
      <c r="T57" s="12"/>
      <c r="U57" s="18"/>
    </row>
    <row r="58" customFormat="false" ht="15" hidden="false" customHeight="false" outlineLevel="0" collapsed="false">
      <c r="A58" s="12"/>
      <c r="B58" s="12"/>
      <c r="C58" s="12"/>
      <c r="D58" s="18"/>
      <c r="E58" s="12"/>
      <c r="F58" s="12"/>
      <c r="G58" s="12"/>
      <c r="H58" s="5" t="str">
        <f aca="false">IF(G58="","",IFERROR(INDEX(Grupos!$B$2:$B$40,MATCH(G58,Grupos!$A$2:$A$40,0)),""))</f>
        <v/>
      </c>
      <c r="I58" s="12"/>
      <c r="J58" s="12"/>
      <c r="K58" s="16" t="str">
        <f aca="false">IF(J58="","",IFERROR(INDEX(Cuotas!$B$2:$B$40,MATCH(J58,Cuotas!$A$2:$A$40,0)),""))</f>
        <v/>
      </c>
      <c r="L58" s="19"/>
      <c r="M58" s="16" t="str">
        <f aca="false">IF(K58="","",K58*(1-IF(L58="",0,L58)))</f>
        <v/>
      </c>
      <c r="N58" s="12"/>
      <c r="O58" s="12"/>
      <c r="P58" s="12"/>
      <c r="Q58" s="18"/>
      <c r="R58" s="12"/>
      <c r="S58" s="12"/>
      <c r="T58" s="12"/>
      <c r="U58" s="18"/>
    </row>
    <row r="59" customFormat="false" ht="15" hidden="false" customHeight="false" outlineLevel="0" collapsed="false">
      <c r="A59" s="12"/>
      <c r="B59" s="12"/>
      <c r="C59" s="12"/>
      <c r="D59" s="18"/>
      <c r="E59" s="12"/>
      <c r="F59" s="12"/>
      <c r="G59" s="12"/>
      <c r="H59" s="5" t="str">
        <f aca="false">IF(G59="","",IFERROR(INDEX(Grupos!$B$2:$B$40,MATCH(G59,Grupos!$A$2:$A$40,0)),""))</f>
        <v/>
      </c>
      <c r="I59" s="12"/>
      <c r="J59" s="12"/>
      <c r="K59" s="16" t="str">
        <f aca="false">IF(J59="","",IFERROR(INDEX(Cuotas!$B$2:$B$40,MATCH(J59,Cuotas!$A$2:$A$40,0)),""))</f>
        <v/>
      </c>
      <c r="L59" s="19"/>
      <c r="M59" s="16" t="str">
        <f aca="false">IF(K59="","",K59*(1-IF(L59="",0,L59)))</f>
        <v/>
      </c>
      <c r="N59" s="12"/>
      <c r="O59" s="12"/>
      <c r="P59" s="12"/>
      <c r="Q59" s="18"/>
      <c r="R59" s="12"/>
      <c r="S59" s="12"/>
      <c r="T59" s="12"/>
      <c r="U59" s="18"/>
    </row>
    <row r="60" customFormat="false" ht="15" hidden="false" customHeight="false" outlineLevel="0" collapsed="false">
      <c r="A60" s="12"/>
      <c r="B60" s="12"/>
      <c r="C60" s="12"/>
      <c r="D60" s="18"/>
      <c r="E60" s="12"/>
      <c r="F60" s="12"/>
      <c r="G60" s="12"/>
      <c r="H60" s="5" t="str">
        <f aca="false">IF(G60="","",IFERROR(INDEX(Grupos!$B$2:$B$40,MATCH(G60,Grupos!$A$2:$A$40,0)),""))</f>
        <v/>
      </c>
      <c r="I60" s="12"/>
      <c r="J60" s="12"/>
      <c r="K60" s="16" t="str">
        <f aca="false">IF(J60="","",IFERROR(INDEX(Cuotas!$B$2:$B$40,MATCH(J60,Cuotas!$A$2:$A$40,0)),""))</f>
        <v/>
      </c>
      <c r="L60" s="19"/>
      <c r="M60" s="16" t="str">
        <f aca="false">IF(K60="","",K60*(1-IF(L60="",0,L60)))</f>
        <v/>
      </c>
      <c r="N60" s="12"/>
      <c r="O60" s="12"/>
      <c r="P60" s="12"/>
      <c r="Q60" s="18"/>
      <c r="R60" s="12"/>
      <c r="S60" s="12"/>
      <c r="T60" s="12"/>
      <c r="U60" s="18"/>
    </row>
    <row r="61" customFormat="false" ht="15" hidden="false" customHeight="false" outlineLevel="0" collapsed="false">
      <c r="A61" s="12"/>
      <c r="B61" s="12"/>
      <c r="C61" s="12"/>
      <c r="D61" s="18"/>
      <c r="E61" s="12"/>
      <c r="F61" s="12"/>
      <c r="G61" s="12"/>
      <c r="H61" s="5" t="str">
        <f aca="false">IF(G61="","",IFERROR(INDEX(Grupos!$B$2:$B$40,MATCH(G61,Grupos!$A$2:$A$40,0)),""))</f>
        <v/>
      </c>
      <c r="I61" s="12"/>
      <c r="J61" s="12"/>
      <c r="K61" s="16" t="str">
        <f aca="false">IF(J61="","",IFERROR(INDEX(Cuotas!$B$2:$B$40,MATCH(J61,Cuotas!$A$2:$A$40,0)),""))</f>
        <v/>
      </c>
      <c r="L61" s="19"/>
      <c r="M61" s="16" t="str">
        <f aca="false">IF(K61="","",K61*(1-IF(L61="",0,L61)))</f>
        <v/>
      </c>
      <c r="N61" s="12"/>
      <c r="O61" s="12"/>
      <c r="P61" s="12"/>
      <c r="Q61" s="18"/>
      <c r="R61" s="12"/>
      <c r="S61" s="12"/>
      <c r="T61" s="12"/>
      <c r="U61" s="18"/>
    </row>
    <row r="62" customFormat="false" ht="15" hidden="false" customHeight="false" outlineLevel="0" collapsed="false">
      <c r="A62" s="12"/>
      <c r="B62" s="12"/>
      <c r="C62" s="12"/>
      <c r="D62" s="18"/>
      <c r="E62" s="12"/>
      <c r="F62" s="12"/>
      <c r="G62" s="12"/>
      <c r="H62" s="5" t="str">
        <f aca="false">IF(G62="","",IFERROR(INDEX(Grupos!$B$2:$B$40,MATCH(G62,Grupos!$A$2:$A$40,0)),""))</f>
        <v/>
      </c>
      <c r="I62" s="12"/>
      <c r="J62" s="12"/>
      <c r="K62" s="16" t="str">
        <f aca="false">IF(J62="","",IFERROR(INDEX(Cuotas!$B$2:$B$40,MATCH(J62,Cuotas!$A$2:$A$40,0)),""))</f>
        <v/>
      </c>
      <c r="L62" s="19"/>
      <c r="M62" s="16" t="str">
        <f aca="false">IF(K62="","",K62*(1-IF(L62="",0,L62)))</f>
        <v/>
      </c>
      <c r="N62" s="12"/>
      <c r="O62" s="12"/>
      <c r="P62" s="12"/>
      <c r="Q62" s="18"/>
      <c r="R62" s="12"/>
      <c r="S62" s="12"/>
      <c r="T62" s="12"/>
      <c r="U62" s="18"/>
    </row>
    <row r="63" customFormat="false" ht="15" hidden="false" customHeight="false" outlineLevel="0" collapsed="false">
      <c r="A63" s="12"/>
      <c r="B63" s="12"/>
      <c r="C63" s="12"/>
      <c r="D63" s="18"/>
      <c r="E63" s="12"/>
      <c r="F63" s="12"/>
      <c r="G63" s="12"/>
      <c r="H63" s="5" t="str">
        <f aca="false">IF(G63="","",IFERROR(INDEX(Grupos!$B$2:$B$40,MATCH(G63,Grupos!$A$2:$A$40,0)),""))</f>
        <v/>
      </c>
      <c r="I63" s="12"/>
      <c r="J63" s="12"/>
      <c r="K63" s="16" t="str">
        <f aca="false">IF(J63="","",IFERROR(INDEX(Cuotas!$B$2:$B$40,MATCH(J63,Cuotas!$A$2:$A$40,0)),""))</f>
        <v/>
      </c>
      <c r="L63" s="19"/>
      <c r="M63" s="16" t="str">
        <f aca="false">IF(K63="","",K63*(1-IF(L63="",0,L63)))</f>
        <v/>
      </c>
      <c r="N63" s="12"/>
      <c r="O63" s="12"/>
      <c r="P63" s="12"/>
      <c r="Q63" s="18"/>
      <c r="R63" s="12"/>
      <c r="S63" s="12"/>
      <c r="T63" s="12"/>
      <c r="U63" s="18"/>
    </row>
    <row r="64" customFormat="false" ht="15" hidden="false" customHeight="false" outlineLevel="0" collapsed="false">
      <c r="A64" s="12"/>
      <c r="B64" s="12"/>
      <c r="C64" s="12"/>
      <c r="D64" s="18"/>
      <c r="E64" s="12"/>
      <c r="F64" s="12"/>
      <c r="G64" s="12"/>
      <c r="H64" s="5" t="str">
        <f aca="false">IF(G64="","",IFERROR(INDEX(Grupos!$B$2:$B$40,MATCH(G64,Grupos!$A$2:$A$40,0)),""))</f>
        <v/>
      </c>
      <c r="I64" s="12"/>
      <c r="J64" s="12"/>
      <c r="K64" s="16" t="str">
        <f aca="false">IF(J64="","",IFERROR(INDEX(Cuotas!$B$2:$B$40,MATCH(J64,Cuotas!$A$2:$A$40,0)),""))</f>
        <v/>
      </c>
      <c r="L64" s="19"/>
      <c r="M64" s="16" t="str">
        <f aca="false">IF(K64="","",K64*(1-IF(L64="",0,L64)))</f>
        <v/>
      </c>
      <c r="N64" s="12"/>
      <c r="O64" s="12"/>
      <c r="P64" s="12"/>
      <c r="Q64" s="18"/>
      <c r="R64" s="12"/>
      <c r="S64" s="12"/>
      <c r="T64" s="12"/>
      <c r="U64" s="18"/>
    </row>
    <row r="65" customFormat="false" ht="15" hidden="false" customHeight="false" outlineLevel="0" collapsed="false">
      <c r="A65" s="12"/>
      <c r="B65" s="12"/>
      <c r="C65" s="12"/>
      <c r="D65" s="18"/>
      <c r="E65" s="12"/>
      <c r="F65" s="12"/>
      <c r="G65" s="12"/>
      <c r="H65" s="5" t="str">
        <f aca="false">IF(G65="","",IFERROR(INDEX(Grupos!$B$2:$B$40,MATCH(G65,Grupos!$A$2:$A$40,0)),""))</f>
        <v/>
      </c>
      <c r="I65" s="12"/>
      <c r="J65" s="12"/>
      <c r="K65" s="16" t="str">
        <f aca="false">IF(J65="","",IFERROR(INDEX(Cuotas!$B$2:$B$40,MATCH(J65,Cuotas!$A$2:$A$40,0)),""))</f>
        <v/>
      </c>
      <c r="L65" s="19"/>
      <c r="M65" s="16" t="str">
        <f aca="false">IF(K65="","",K65*(1-IF(L65="",0,L65)))</f>
        <v/>
      </c>
      <c r="N65" s="12"/>
      <c r="O65" s="12"/>
      <c r="P65" s="12"/>
      <c r="Q65" s="18"/>
      <c r="R65" s="12"/>
      <c r="S65" s="12"/>
      <c r="T65" s="12"/>
      <c r="U65" s="18"/>
    </row>
    <row r="66" customFormat="false" ht="15" hidden="false" customHeight="false" outlineLevel="0" collapsed="false">
      <c r="A66" s="12"/>
      <c r="B66" s="12"/>
      <c r="C66" s="12"/>
      <c r="D66" s="18"/>
      <c r="E66" s="12"/>
      <c r="F66" s="12"/>
      <c r="G66" s="12"/>
      <c r="H66" s="5" t="str">
        <f aca="false">IF(G66="","",IFERROR(INDEX(Grupos!$B$2:$B$40,MATCH(G66,Grupos!$A$2:$A$40,0)),""))</f>
        <v/>
      </c>
      <c r="I66" s="12"/>
      <c r="J66" s="12"/>
      <c r="K66" s="16" t="str">
        <f aca="false">IF(J66="","",IFERROR(INDEX(Cuotas!$B$2:$B$40,MATCH(J66,Cuotas!$A$2:$A$40,0)),""))</f>
        <v/>
      </c>
      <c r="L66" s="19"/>
      <c r="M66" s="16" t="str">
        <f aca="false">IF(K66="","",K66*(1-IF(L66="",0,L66)))</f>
        <v/>
      </c>
      <c r="N66" s="12"/>
      <c r="O66" s="12"/>
      <c r="P66" s="12"/>
      <c r="Q66" s="18"/>
      <c r="R66" s="12"/>
      <c r="S66" s="12"/>
      <c r="T66" s="12"/>
      <c r="U66" s="18"/>
    </row>
    <row r="67" customFormat="false" ht="15" hidden="false" customHeight="false" outlineLevel="0" collapsed="false">
      <c r="A67" s="12"/>
      <c r="B67" s="12"/>
      <c r="C67" s="12"/>
      <c r="D67" s="18"/>
      <c r="E67" s="12"/>
      <c r="F67" s="12"/>
      <c r="G67" s="12"/>
      <c r="H67" s="5" t="str">
        <f aca="false">IF(G67="","",IFERROR(INDEX(Grupos!$B$2:$B$40,MATCH(G67,Grupos!$A$2:$A$40,0)),""))</f>
        <v/>
      </c>
      <c r="I67" s="12"/>
      <c r="J67" s="12"/>
      <c r="K67" s="16" t="str">
        <f aca="false">IF(J67="","",IFERROR(INDEX(Cuotas!$B$2:$B$40,MATCH(J67,Cuotas!$A$2:$A$40,0)),""))</f>
        <v/>
      </c>
      <c r="L67" s="19"/>
      <c r="M67" s="16" t="str">
        <f aca="false">IF(K67="","",K67*(1-IF(L67="",0,L67)))</f>
        <v/>
      </c>
      <c r="N67" s="12"/>
      <c r="O67" s="12"/>
      <c r="P67" s="12"/>
      <c r="Q67" s="18"/>
      <c r="R67" s="12"/>
      <c r="S67" s="12"/>
      <c r="T67" s="12"/>
      <c r="U67" s="18"/>
    </row>
    <row r="68" customFormat="false" ht="15" hidden="false" customHeight="false" outlineLevel="0" collapsed="false">
      <c r="A68" s="12"/>
      <c r="B68" s="12"/>
      <c r="C68" s="12"/>
      <c r="D68" s="18"/>
      <c r="E68" s="12"/>
      <c r="F68" s="12"/>
      <c r="G68" s="12"/>
      <c r="H68" s="5" t="str">
        <f aca="false">IF(G68="","",IFERROR(INDEX(Grupos!$B$2:$B$40,MATCH(G68,Grupos!$A$2:$A$40,0)),""))</f>
        <v/>
      </c>
      <c r="I68" s="12"/>
      <c r="J68" s="12"/>
      <c r="K68" s="16" t="str">
        <f aca="false">IF(J68="","",IFERROR(INDEX(Cuotas!$B$2:$B$40,MATCH(J68,Cuotas!$A$2:$A$40,0)),""))</f>
        <v/>
      </c>
      <c r="L68" s="19"/>
      <c r="M68" s="16" t="str">
        <f aca="false">IF(K68="","",K68*(1-IF(L68="",0,L68)))</f>
        <v/>
      </c>
      <c r="N68" s="12"/>
      <c r="O68" s="12"/>
      <c r="P68" s="12"/>
      <c r="Q68" s="18"/>
      <c r="R68" s="12"/>
      <c r="S68" s="12"/>
      <c r="T68" s="12"/>
      <c r="U68" s="18"/>
    </row>
    <row r="69" customFormat="false" ht="15" hidden="false" customHeight="false" outlineLevel="0" collapsed="false">
      <c r="A69" s="12"/>
      <c r="B69" s="12"/>
      <c r="C69" s="12"/>
      <c r="D69" s="18"/>
      <c r="E69" s="12"/>
      <c r="F69" s="12"/>
      <c r="G69" s="12"/>
      <c r="H69" s="5" t="str">
        <f aca="false">IF(G69="","",IFERROR(INDEX(Grupos!$B$2:$B$40,MATCH(G69,Grupos!$A$2:$A$40,0)),""))</f>
        <v/>
      </c>
      <c r="I69" s="12"/>
      <c r="J69" s="12"/>
      <c r="K69" s="16" t="str">
        <f aca="false">IF(J69="","",IFERROR(INDEX(Cuotas!$B$2:$B$40,MATCH(J69,Cuotas!$A$2:$A$40,0)),""))</f>
        <v/>
      </c>
      <c r="L69" s="19"/>
      <c r="M69" s="16" t="str">
        <f aca="false">IF(K69="","",K69*(1-IF(L69="",0,L69)))</f>
        <v/>
      </c>
      <c r="N69" s="12"/>
      <c r="O69" s="12"/>
      <c r="P69" s="12"/>
      <c r="Q69" s="18"/>
      <c r="R69" s="12"/>
      <c r="S69" s="12"/>
      <c r="T69" s="12"/>
      <c r="U69" s="18"/>
    </row>
    <row r="70" customFormat="false" ht="15" hidden="false" customHeight="false" outlineLevel="0" collapsed="false">
      <c r="A70" s="12"/>
      <c r="B70" s="12"/>
      <c r="C70" s="12"/>
      <c r="D70" s="18"/>
      <c r="E70" s="12"/>
      <c r="F70" s="12"/>
      <c r="G70" s="12"/>
      <c r="H70" s="5" t="str">
        <f aca="false">IF(G70="","",IFERROR(INDEX(Grupos!$B$2:$B$40,MATCH(G70,Grupos!$A$2:$A$40,0)),""))</f>
        <v/>
      </c>
      <c r="I70" s="12"/>
      <c r="J70" s="12"/>
      <c r="K70" s="16" t="str">
        <f aca="false">IF(J70="","",IFERROR(INDEX(Cuotas!$B$2:$B$40,MATCH(J70,Cuotas!$A$2:$A$40,0)),""))</f>
        <v/>
      </c>
      <c r="L70" s="19"/>
      <c r="M70" s="16" t="str">
        <f aca="false">IF(K70="","",K70*(1-IF(L70="",0,L70)))</f>
        <v/>
      </c>
      <c r="N70" s="12"/>
      <c r="O70" s="12"/>
      <c r="P70" s="12"/>
      <c r="Q70" s="18"/>
      <c r="R70" s="12"/>
      <c r="S70" s="12"/>
      <c r="T70" s="12"/>
      <c r="U70" s="18"/>
    </row>
    <row r="71" customFormat="false" ht="15" hidden="false" customHeight="false" outlineLevel="0" collapsed="false">
      <c r="A71" s="12"/>
      <c r="B71" s="12"/>
      <c r="C71" s="12"/>
      <c r="D71" s="18"/>
      <c r="E71" s="12"/>
      <c r="F71" s="12"/>
      <c r="G71" s="12"/>
      <c r="H71" s="5" t="str">
        <f aca="false">IF(G71="","",IFERROR(INDEX(Grupos!$B$2:$B$40,MATCH(G71,Grupos!$A$2:$A$40,0)),""))</f>
        <v/>
      </c>
      <c r="I71" s="12"/>
      <c r="J71" s="12"/>
      <c r="K71" s="16" t="str">
        <f aca="false">IF(J71="","",IFERROR(INDEX(Cuotas!$B$2:$B$40,MATCH(J71,Cuotas!$A$2:$A$40,0)),""))</f>
        <v/>
      </c>
      <c r="L71" s="19"/>
      <c r="M71" s="16" t="str">
        <f aca="false">IF(K71="","",K71*(1-IF(L71="",0,L71)))</f>
        <v/>
      </c>
      <c r="N71" s="12"/>
      <c r="O71" s="12"/>
      <c r="P71" s="12"/>
      <c r="Q71" s="18"/>
      <c r="R71" s="12"/>
      <c r="S71" s="12"/>
      <c r="T71" s="12"/>
      <c r="U71" s="18"/>
    </row>
    <row r="72" customFormat="false" ht="15" hidden="false" customHeight="false" outlineLevel="0" collapsed="false">
      <c r="A72" s="12"/>
      <c r="B72" s="12"/>
      <c r="C72" s="12"/>
      <c r="D72" s="18"/>
      <c r="E72" s="12"/>
      <c r="F72" s="12"/>
      <c r="G72" s="12"/>
      <c r="H72" s="5" t="str">
        <f aca="false">IF(G72="","",IFERROR(INDEX(Grupos!$B$2:$B$40,MATCH(G72,Grupos!$A$2:$A$40,0)),""))</f>
        <v/>
      </c>
      <c r="I72" s="12"/>
      <c r="J72" s="12"/>
      <c r="K72" s="16" t="str">
        <f aca="false">IF(J72="","",IFERROR(INDEX(Cuotas!$B$2:$B$40,MATCH(J72,Cuotas!$A$2:$A$40,0)),""))</f>
        <v/>
      </c>
      <c r="L72" s="19"/>
      <c r="M72" s="16" t="str">
        <f aca="false">IF(K72="","",K72*(1-IF(L72="",0,L72)))</f>
        <v/>
      </c>
      <c r="N72" s="12"/>
      <c r="O72" s="12"/>
      <c r="P72" s="12"/>
      <c r="Q72" s="18"/>
      <c r="R72" s="12"/>
      <c r="S72" s="12"/>
      <c r="T72" s="12"/>
      <c r="U72" s="18"/>
    </row>
    <row r="73" customFormat="false" ht="15" hidden="false" customHeight="false" outlineLevel="0" collapsed="false">
      <c r="A73" s="12"/>
      <c r="B73" s="12"/>
      <c r="C73" s="12"/>
      <c r="D73" s="18"/>
      <c r="E73" s="12"/>
      <c r="F73" s="12"/>
      <c r="G73" s="12"/>
      <c r="H73" s="5" t="str">
        <f aca="false">IF(G73="","",IFERROR(INDEX(Grupos!$B$2:$B$40,MATCH(G73,Grupos!$A$2:$A$40,0)),""))</f>
        <v/>
      </c>
      <c r="I73" s="12"/>
      <c r="J73" s="12"/>
      <c r="K73" s="16" t="str">
        <f aca="false">IF(J73="","",IFERROR(INDEX(Cuotas!$B$2:$B$40,MATCH(J73,Cuotas!$A$2:$A$40,0)),""))</f>
        <v/>
      </c>
      <c r="L73" s="19"/>
      <c r="M73" s="16" t="str">
        <f aca="false">IF(K73="","",K73*(1-IF(L73="",0,L73)))</f>
        <v/>
      </c>
      <c r="N73" s="12"/>
      <c r="O73" s="12"/>
      <c r="P73" s="12"/>
      <c r="Q73" s="18"/>
      <c r="R73" s="12"/>
      <c r="S73" s="12"/>
      <c r="T73" s="12"/>
      <c r="U73" s="18"/>
    </row>
    <row r="74" customFormat="false" ht="15" hidden="false" customHeight="false" outlineLevel="0" collapsed="false">
      <c r="A74" s="12"/>
      <c r="B74" s="12"/>
      <c r="C74" s="12"/>
      <c r="D74" s="18"/>
      <c r="E74" s="12"/>
      <c r="F74" s="12"/>
      <c r="G74" s="12"/>
      <c r="H74" s="5" t="str">
        <f aca="false">IF(G74="","",IFERROR(INDEX(Grupos!$B$2:$B$40,MATCH(G74,Grupos!$A$2:$A$40,0)),""))</f>
        <v/>
      </c>
      <c r="I74" s="12"/>
      <c r="J74" s="12"/>
      <c r="K74" s="16" t="str">
        <f aca="false">IF(J74="","",IFERROR(INDEX(Cuotas!$B$2:$B$40,MATCH(J74,Cuotas!$A$2:$A$40,0)),""))</f>
        <v/>
      </c>
      <c r="L74" s="19"/>
      <c r="M74" s="16" t="str">
        <f aca="false">IF(K74="","",K74*(1-IF(L74="",0,L74)))</f>
        <v/>
      </c>
      <c r="N74" s="12"/>
      <c r="O74" s="12"/>
      <c r="P74" s="12"/>
      <c r="Q74" s="18"/>
      <c r="R74" s="12"/>
      <c r="S74" s="12"/>
      <c r="T74" s="12"/>
      <c r="U74" s="18"/>
    </row>
    <row r="75" customFormat="false" ht="15" hidden="false" customHeight="false" outlineLevel="0" collapsed="false">
      <c r="A75" s="12"/>
      <c r="B75" s="12"/>
      <c r="C75" s="12"/>
      <c r="D75" s="18"/>
      <c r="E75" s="12"/>
      <c r="F75" s="12"/>
      <c r="G75" s="12"/>
      <c r="H75" s="5" t="str">
        <f aca="false">IF(G75="","",IFERROR(INDEX(Grupos!$B$2:$B$40,MATCH(G75,Grupos!$A$2:$A$40,0)),""))</f>
        <v/>
      </c>
      <c r="I75" s="12"/>
      <c r="J75" s="12"/>
      <c r="K75" s="16" t="str">
        <f aca="false">IF(J75="","",IFERROR(INDEX(Cuotas!$B$2:$B$40,MATCH(J75,Cuotas!$A$2:$A$40,0)),""))</f>
        <v/>
      </c>
      <c r="L75" s="19"/>
      <c r="M75" s="16" t="str">
        <f aca="false">IF(K75="","",K75*(1-IF(L75="",0,L75)))</f>
        <v/>
      </c>
      <c r="N75" s="12"/>
      <c r="O75" s="12"/>
      <c r="P75" s="12"/>
      <c r="Q75" s="18"/>
      <c r="R75" s="12"/>
      <c r="S75" s="12"/>
      <c r="T75" s="12"/>
      <c r="U75" s="18"/>
    </row>
    <row r="76" customFormat="false" ht="15" hidden="false" customHeight="false" outlineLevel="0" collapsed="false">
      <c r="A76" s="12"/>
      <c r="B76" s="12"/>
      <c r="C76" s="12"/>
      <c r="D76" s="18"/>
      <c r="E76" s="12"/>
      <c r="F76" s="12"/>
      <c r="G76" s="12"/>
      <c r="H76" s="5" t="str">
        <f aca="false">IF(G76="","",IFERROR(INDEX(Grupos!$B$2:$B$40,MATCH(G76,Grupos!$A$2:$A$40,0)),""))</f>
        <v/>
      </c>
      <c r="I76" s="12"/>
      <c r="J76" s="12"/>
      <c r="K76" s="16" t="str">
        <f aca="false">IF(J76="","",IFERROR(INDEX(Cuotas!$B$2:$B$40,MATCH(J76,Cuotas!$A$2:$A$40,0)),""))</f>
        <v/>
      </c>
      <c r="L76" s="19"/>
      <c r="M76" s="16" t="str">
        <f aca="false">IF(K76="","",K76*(1-IF(L76="",0,L76)))</f>
        <v/>
      </c>
      <c r="N76" s="12"/>
      <c r="O76" s="12"/>
      <c r="P76" s="12"/>
      <c r="Q76" s="18"/>
      <c r="R76" s="12"/>
      <c r="S76" s="12"/>
      <c r="T76" s="12"/>
      <c r="U76" s="18"/>
    </row>
    <row r="77" customFormat="false" ht="15" hidden="false" customHeight="false" outlineLevel="0" collapsed="false">
      <c r="A77" s="12"/>
      <c r="B77" s="12"/>
      <c r="C77" s="12"/>
      <c r="D77" s="18"/>
      <c r="E77" s="12"/>
      <c r="F77" s="12"/>
      <c r="G77" s="12"/>
      <c r="H77" s="5" t="str">
        <f aca="false">IF(G77="","",IFERROR(INDEX(Grupos!$B$2:$B$40,MATCH(G77,Grupos!$A$2:$A$40,0)),""))</f>
        <v/>
      </c>
      <c r="I77" s="12"/>
      <c r="J77" s="12"/>
      <c r="K77" s="16" t="str">
        <f aca="false">IF(J77="","",IFERROR(INDEX(Cuotas!$B$2:$B$40,MATCH(J77,Cuotas!$A$2:$A$40,0)),""))</f>
        <v/>
      </c>
      <c r="L77" s="19"/>
      <c r="M77" s="16" t="str">
        <f aca="false">IF(K77="","",K77*(1-IF(L77="",0,L77)))</f>
        <v/>
      </c>
      <c r="N77" s="12"/>
      <c r="O77" s="12"/>
      <c r="P77" s="12"/>
      <c r="Q77" s="18"/>
      <c r="R77" s="12"/>
      <c r="S77" s="12"/>
      <c r="T77" s="12"/>
      <c r="U77" s="18"/>
    </row>
    <row r="78" customFormat="false" ht="15" hidden="false" customHeight="false" outlineLevel="0" collapsed="false">
      <c r="A78" s="12"/>
      <c r="B78" s="12"/>
      <c r="C78" s="12"/>
      <c r="D78" s="18"/>
      <c r="E78" s="12"/>
      <c r="F78" s="12"/>
      <c r="G78" s="12"/>
      <c r="H78" s="5" t="str">
        <f aca="false">IF(G78="","",IFERROR(INDEX(Grupos!$B$2:$B$40,MATCH(G78,Grupos!$A$2:$A$40,0)),""))</f>
        <v/>
      </c>
      <c r="I78" s="12"/>
      <c r="J78" s="12"/>
      <c r="K78" s="16" t="str">
        <f aca="false">IF(J78="","",IFERROR(INDEX(Cuotas!$B$2:$B$40,MATCH(J78,Cuotas!$A$2:$A$40,0)),""))</f>
        <v/>
      </c>
      <c r="L78" s="19"/>
      <c r="M78" s="16" t="str">
        <f aca="false">IF(K78="","",K78*(1-IF(L78="",0,L78)))</f>
        <v/>
      </c>
      <c r="N78" s="12"/>
      <c r="O78" s="12"/>
      <c r="P78" s="12"/>
      <c r="Q78" s="18"/>
      <c r="R78" s="12"/>
      <c r="S78" s="12"/>
      <c r="T78" s="12"/>
      <c r="U78" s="18"/>
    </row>
    <row r="79" customFormat="false" ht="15" hidden="false" customHeight="false" outlineLevel="0" collapsed="false">
      <c r="A79" s="12"/>
      <c r="B79" s="12"/>
      <c r="C79" s="12"/>
      <c r="D79" s="18"/>
      <c r="E79" s="12"/>
      <c r="F79" s="12"/>
      <c r="G79" s="12"/>
      <c r="H79" s="5" t="str">
        <f aca="false">IF(G79="","",IFERROR(INDEX(Grupos!$B$2:$B$40,MATCH(G79,Grupos!$A$2:$A$40,0)),""))</f>
        <v/>
      </c>
      <c r="I79" s="12"/>
      <c r="J79" s="12"/>
      <c r="K79" s="16" t="str">
        <f aca="false">IF(J79="","",IFERROR(INDEX(Cuotas!$B$2:$B$40,MATCH(J79,Cuotas!$A$2:$A$40,0)),""))</f>
        <v/>
      </c>
      <c r="L79" s="19"/>
      <c r="M79" s="16" t="str">
        <f aca="false">IF(K79="","",K79*(1-IF(L79="",0,L79)))</f>
        <v/>
      </c>
      <c r="N79" s="12"/>
      <c r="O79" s="12"/>
      <c r="P79" s="12"/>
      <c r="Q79" s="18"/>
      <c r="R79" s="12"/>
      <c r="S79" s="12"/>
      <c r="T79" s="12"/>
      <c r="U79" s="18"/>
    </row>
    <row r="80" customFormat="false" ht="15" hidden="false" customHeight="false" outlineLevel="0" collapsed="false">
      <c r="A80" s="12"/>
      <c r="B80" s="12"/>
      <c r="C80" s="12"/>
      <c r="D80" s="18"/>
      <c r="E80" s="12"/>
      <c r="F80" s="12"/>
      <c r="G80" s="12"/>
      <c r="H80" s="5" t="str">
        <f aca="false">IF(G80="","",IFERROR(INDEX(Grupos!$B$2:$B$40,MATCH(G80,Grupos!$A$2:$A$40,0)),""))</f>
        <v/>
      </c>
      <c r="I80" s="12"/>
      <c r="J80" s="12"/>
      <c r="K80" s="16" t="str">
        <f aca="false">IF(J80="","",IFERROR(INDEX(Cuotas!$B$2:$B$40,MATCH(J80,Cuotas!$A$2:$A$40,0)),""))</f>
        <v/>
      </c>
      <c r="L80" s="19"/>
      <c r="M80" s="16" t="str">
        <f aca="false">IF(K80="","",K80*(1-IF(L80="",0,L80)))</f>
        <v/>
      </c>
      <c r="N80" s="12"/>
      <c r="O80" s="12"/>
      <c r="P80" s="12"/>
      <c r="Q80" s="18"/>
      <c r="R80" s="12"/>
      <c r="S80" s="12"/>
      <c r="T80" s="12"/>
      <c r="U80" s="18"/>
    </row>
    <row r="81" customFormat="false" ht="15" hidden="false" customHeight="false" outlineLevel="0" collapsed="false">
      <c r="A81" s="12"/>
      <c r="B81" s="12"/>
      <c r="C81" s="12"/>
      <c r="D81" s="18"/>
      <c r="E81" s="12"/>
      <c r="F81" s="12"/>
      <c r="G81" s="12"/>
      <c r="H81" s="5" t="str">
        <f aca="false">IF(G81="","",IFERROR(INDEX(Grupos!$B$2:$B$40,MATCH(G81,Grupos!$A$2:$A$40,0)),""))</f>
        <v/>
      </c>
      <c r="I81" s="12"/>
      <c r="J81" s="12"/>
      <c r="K81" s="16" t="str">
        <f aca="false">IF(J81="","",IFERROR(INDEX(Cuotas!$B$2:$B$40,MATCH(J81,Cuotas!$A$2:$A$40,0)),""))</f>
        <v/>
      </c>
      <c r="L81" s="19"/>
      <c r="M81" s="16" t="str">
        <f aca="false">IF(K81="","",K81*(1-IF(L81="",0,L81)))</f>
        <v/>
      </c>
      <c r="N81" s="12"/>
      <c r="O81" s="12"/>
      <c r="P81" s="12"/>
      <c r="Q81" s="18"/>
      <c r="R81" s="12"/>
      <c r="S81" s="12"/>
      <c r="T81" s="12"/>
      <c r="U81" s="18"/>
    </row>
    <row r="82" customFormat="false" ht="15" hidden="false" customHeight="false" outlineLevel="0" collapsed="false">
      <c r="A82" s="12"/>
      <c r="B82" s="12"/>
      <c r="C82" s="12"/>
      <c r="D82" s="18"/>
      <c r="E82" s="12"/>
      <c r="F82" s="12"/>
      <c r="G82" s="12"/>
      <c r="H82" s="5" t="str">
        <f aca="false">IF(G82="","",IFERROR(INDEX(Grupos!$B$2:$B$40,MATCH(G82,Grupos!$A$2:$A$40,0)),""))</f>
        <v/>
      </c>
      <c r="I82" s="12"/>
      <c r="J82" s="12"/>
      <c r="K82" s="16" t="str">
        <f aca="false">IF(J82="","",IFERROR(INDEX(Cuotas!$B$2:$B$40,MATCH(J82,Cuotas!$A$2:$A$40,0)),""))</f>
        <v/>
      </c>
      <c r="L82" s="19"/>
      <c r="M82" s="16" t="str">
        <f aca="false">IF(K82="","",K82*(1-IF(L82="",0,L82)))</f>
        <v/>
      </c>
      <c r="N82" s="12"/>
      <c r="O82" s="12"/>
      <c r="P82" s="12"/>
      <c r="Q82" s="18"/>
      <c r="R82" s="12"/>
      <c r="S82" s="12"/>
      <c r="T82" s="12"/>
      <c r="U82" s="18"/>
    </row>
    <row r="83" customFormat="false" ht="15" hidden="false" customHeight="false" outlineLevel="0" collapsed="false">
      <c r="A83" s="12"/>
      <c r="B83" s="12"/>
      <c r="C83" s="12"/>
      <c r="D83" s="18"/>
      <c r="E83" s="12"/>
      <c r="F83" s="12"/>
      <c r="G83" s="12"/>
      <c r="H83" s="5" t="str">
        <f aca="false">IF(G83="","",IFERROR(INDEX(Grupos!$B$2:$B$40,MATCH(G83,Grupos!$A$2:$A$40,0)),""))</f>
        <v/>
      </c>
      <c r="I83" s="12"/>
      <c r="J83" s="12"/>
      <c r="K83" s="16" t="str">
        <f aca="false">IF(J83="","",IFERROR(INDEX(Cuotas!$B$2:$B$40,MATCH(J83,Cuotas!$A$2:$A$40,0)),""))</f>
        <v/>
      </c>
      <c r="L83" s="19"/>
      <c r="M83" s="16" t="str">
        <f aca="false">IF(K83="","",K83*(1-IF(L83="",0,L83)))</f>
        <v/>
      </c>
      <c r="N83" s="12"/>
      <c r="O83" s="12"/>
      <c r="P83" s="12"/>
      <c r="Q83" s="18"/>
      <c r="R83" s="12"/>
      <c r="S83" s="12"/>
      <c r="T83" s="12"/>
      <c r="U83" s="18"/>
    </row>
    <row r="84" customFormat="false" ht="15" hidden="false" customHeight="false" outlineLevel="0" collapsed="false">
      <c r="A84" s="12"/>
      <c r="B84" s="12"/>
      <c r="C84" s="12"/>
      <c r="D84" s="18"/>
      <c r="E84" s="12"/>
      <c r="F84" s="12"/>
      <c r="G84" s="12"/>
      <c r="H84" s="5" t="str">
        <f aca="false">IF(G84="","",IFERROR(INDEX(Grupos!$B$2:$B$40,MATCH(G84,Grupos!$A$2:$A$40,0)),""))</f>
        <v/>
      </c>
      <c r="I84" s="12"/>
      <c r="J84" s="12"/>
      <c r="K84" s="16" t="str">
        <f aca="false">IF(J84="","",IFERROR(INDEX(Cuotas!$B$2:$B$40,MATCH(J84,Cuotas!$A$2:$A$40,0)),""))</f>
        <v/>
      </c>
      <c r="L84" s="19"/>
      <c r="M84" s="16" t="str">
        <f aca="false">IF(K84="","",K84*(1-IF(L84="",0,L84)))</f>
        <v/>
      </c>
      <c r="N84" s="12"/>
      <c r="O84" s="12"/>
      <c r="P84" s="12"/>
      <c r="Q84" s="18"/>
      <c r="R84" s="12"/>
      <c r="S84" s="12"/>
      <c r="T84" s="12"/>
      <c r="U84" s="18"/>
    </row>
    <row r="85" customFormat="false" ht="15" hidden="false" customHeight="false" outlineLevel="0" collapsed="false">
      <c r="A85" s="12"/>
      <c r="B85" s="12"/>
      <c r="C85" s="12"/>
      <c r="D85" s="18"/>
      <c r="E85" s="12"/>
      <c r="F85" s="12"/>
      <c r="G85" s="12"/>
      <c r="H85" s="5" t="str">
        <f aca="false">IF(G85="","",IFERROR(INDEX(Grupos!$B$2:$B$40,MATCH(G85,Grupos!$A$2:$A$40,0)),""))</f>
        <v/>
      </c>
      <c r="I85" s="12"/>
      <c r="J85" s="12"/>
      <c r="K85" s="16" t="str">
        <f aca="false">IF(J85="","",IFERROR(INDEX(Cuotas!$B$2:$B$40,MATCH(J85,Cuotas!$A$2:$A$40,0)),""))</f>
        <v/>
      </c>
      <c r="L85" s="19"/>
      <c r="M85" s="16" t="str">
        <f aca="false">IF(K85="","",K85*(1-IF(L85="",0,L85)))</f>
        <v/>
      </c>
      <c r="N85" s="12"/>
      <c r="O85" s="12"/>
      <c r="P85" s="12"/>
      <c r="Q85" s="18"/>
      <c r="R85" s="12"/>
      <c r="S85" s="12"/>
      <c r="T85" s="12"/>
      <c r="U85" s="18"/>
    </row>
    <row r="86" customFormat="false" ht="15" hidden="false" customHeight="false" outlineLevel="0" collapsed="false">
      <c r="A86" s="12"/>
      <c r="B86" s="12"/>
      <c r="C86" s="12"/>
      <c r="D86" s="18"/>
      <c r="E86" s="12"/>
      <c r="F86" s="12"/>
      <c r="G86" s="12"/>
      <c r="H86" s="5" t="str">
        <f aca="false">IF(G86="","",IFERROR(INDEX(Grupos!$B$2:$B$40,MATCH(G86,Grupos!$A$2:$A$40,0)),""))</f>
        <v/>
      </c>
      <c r="I86" s="12"/>
      <c r="J86" s="12"/>
      <c r="K86" s="16" t="str">
        <f aca="false">IF(J86="","",IFERROR(INDEX(Cuotas!$B$2:$B$40,MATCH(J86,Cuotas!$A$2:$A$40,0)),""))</f>
        <v/>
      </c>
      <c r="L86" s="19"/>
      <c r="M86" s="16" t="str">
        <f aca="false">IF(K86="","",K86*(1-IF(L86="",0,L86)))</f>
        <v/>
      </c>
      <c r="N86" s="12"/>
      <c r="O86" s="12"/>
      <c r="P86" s="12"/>
      <c r="Q86" s="18"/>
      <c r="R86" s="12"/>
      <c r="S86" s="12"/>
      <c r="T86" s="12"/>
      <c r="U86" s="18"/>
    </row>
    <row r="87" customFormat="false" ht="15" hidden="false" customHeight="false" outlineLevel="0" collapsed="false">
      <c r="A87" s="12"/>
      <c r="B87" s="12"/>
      <c r="C87" s="12"/>
      <c r="D87" s="18"/>
      <c r="E87" s="12"/>
      <c r="F87" s="12"/>
      <c r="G87" s="12"/>
      <c r="H87" s="5" t="str">
        <f aca="false">IF(G87="","",IFERROR(INDEX(Grupos!$B$2:$B$40,MATCH(G87,Grupos!$A$2:$A$40,0)),""))</f>
        <v/>
      </c>
      <c r="I87" s="12"/>
      <c r="J87" s="12"/>
      <c r="K87" s="16" t="str">
        <f aca="false">IF(J87="","",IFERROR(INDEX(Cuotas!$B$2:$B$40,MATCH(J87,Cuotas!$A$2:$A$40,0)),""))</f>
        <v/>
      </c>
      <c r="L87" s="19"/>
      <c r="M87" s="16" t="str">
        <f aca="false">IF(K87="","",K87*(1-IF(L87="",0,L87)))</f>
        <v/>
      </c>
      <c r="N87" s="12"/>
      <c r="O87" s="12"/>
      <c r="P87" s="12"/>
      <c r="Q87" s="18"/>
      <c r="R87" s="12"/>
      <c r="S87" s="12"/>
      <c r="T87" s="12"/>
      <c r="U87" s="18"/>
    </row>
    <row r="88" customFormat="false" ht="15" hidden="false" customHeight="false" outlineLevel="0" collapsed="false">
      <c r="A88" s="12"/>
      <c r="B88" s="12"/>
      <c r="C88" s="12"/>
      <c r="D88" s="18"/>
      <c r="E88" s="12"/>
      <c r="F88" s="12"/>
      <c r="G88" s="12"/>
      <c r="H88" s="5" t="str">
        <f aca="false">IF(G88="","",IFERROR(INDEX(Grupos!$B$2:$B$40,MATCH(G88,Grupos!$A$2:$A$40,0)),""))</f>
        <v/>
      </c>
      <c r="I88" s="12"/>
      <c r="J88" s="12"/>
      <c r="K88" s="16" t="str">
        <f aca="false">IF(J88="","",IFERROR(INDEX(Cuotas!$B$2:$B$40,MATCH(J88,Cuotas!$A$2:$A$40,0)),""))</f>
        <v/>
      </c>
      <c r="L88" s="19"/>
      <c r="M88" s="16" t="str">
        <f aca="false">IF(K88="","",K88*(1-IF(L88="",0,L88)))</f>
        <v/>
      </c>
      <c r="N88" s="12"/>
      <c r="O88" s="12"/>
      <c r="P88" s="12"/>
      <c r="Q88" s="18"/>
      <c r="R88" s="12"/>
      <c r="S88" s="12"/>
      <c r="T88" s="12"/>
      <c r="U88" s="18"/>
    </row>
    <row r="89" customFormat="false" ht="15" hidden="false" customHeight="false" outlineLevel="0" collapsed="false">
      <c r="A89" s="12"/>
      <c r="B89" s="12"/>
      <c r="C89" s="12"/>
      <c r="D89" s="18"/>
      <c r="E89" s="12"/>
      <c r="F89" s="12"/>
      <c r="G89" s="12"/>
      <c r="H89" s="5" t="str">
        <f aca="false">IF(G89="","",IFERROR(INDEX(Grupos!$B$2:$B$40,MATCH(G89,Grupos!$A$2:$A$40,0)),""))</f>
        <v/>
      </c>
      <c r="I89" s="12"/>
      <c r="J89" s="12"/>
      <c r="K89" s="16" t="str">
        <f aca="false">IF(J89="","",IFERROR(INDEX(Cuotas!$B$2:$B$40,MATCH(J89,Cuotas!$A$2:$A$40,0)),""))</f>
        <v/>
      </c>
      <c r="L89" s="19"/>
      <c r="M89" s="16" t="str">
        <f aca="false">IF(K89="","",K89*(1-IF(L89="",0,L89)))</f>
        <v/>
      </c>
      <c r="N89" s="12"/>
      <c r="O89" s="12"/>
      <c r="P89" s="12"/>
      <c r="Q89" s="18"/>
      <c r="R89" s="12"/>
      <c r="S89" s="12"/>
      <c r="T89" s="12"/>
      <c r="U89" s="18"/>
    </row>
    <row r="90" customFormat="false" ht="15" hidden="false" customHeight="false" outlineLevel="0" collapsed="false">
      <c r="A90" s="12"/>
      <c r="B90" s="12"/>
      <c r="C90" s="12"/>
      <c r="D90" s="18"/>
      <c r="E90" s="12"/>
      <c r="F90" s="12"/>
      <c r="G90" s="12"/>
      <c r="H90" s="5" t="str">
        <f aca="false">IF(G90="","",IFERROR(INDEX(Grupos!$B$2:$B$40,MATCH(G90,Grupos!$A$2:$A$40,0)),""))</f>
        <v/>
      </c>
      <c r="I90" s="12"/>
      <c r="J90" s="12"/>
      <c r="K90" s="16" t="str">
        <f aca="false">IF(J90="","",IFERROR(INDEX(Cuotas!$B$2:$B$40,MATCH(J90,Cuotas!$A$2:$A$40,0)),""))</f>
        <v/>
      </c>
      <c r="L90" s="19"/>
      <c r="M90" s="16" t="str">
        <f aca="false">IF(K90="","",K90*(1-IF(L90="",0,L90)))</f>
        <v/>
      </c>
      <c r="N90" s="12"/>
      <c r="O90" s="12"/>
      <c r="P90" s="12"/>
      <c r="Q90" s="18"/>
      <c r="R90" s="12"/>
      <c r="S90" s="12"/>
      <c r="T90" s="12"/>
      <c r="U90" s="18"/>
    </row>
    <row r="91" customFormat="false" ht="15" hidden="false" customHeight="false" outlineLevel="0" collapsed="false">
      <c r="A91" s="12"/>
      <c r="B91" s="12"/>
      <c r="C91" s="12"/>
      <c r="D91" s="18"/>
      <c r="E91" s="12"/>
      <c r="F91" s="12"/>
      <c r="G91" s="12"/>
      <c r="H91" s="5" t="str">
        <f aca="false">IF(G91="","",IFERROR(INDEX(Grupos!$B$2:$B$40,MATCH(G91,Grupos!$A$2:$A$40,0)),""))</f>
        <v/>
      </c>
      <c r="I91" s="12"/>
      <c r="J91" s="12"/>
      <c r="K91" s="16" t="str">
        <f aca="false">IF(J91="","",IFERROR(INDEX(Cuotas!$B$2:$B$40,MATCH(J91,Cuotas!$A$2:$A$40,0)),""))</f>
        <v/>
      </c>
      <c r="L91" s="19"/>
      <c r="M91" s="16" t="str">
        <f aca="false">IF(K91="","",K91*(1-IF(L91="",0,L91)))</f>
        <v/>
      </c>
      <c r="N91" s="12"/>
      <c r="O91" s="12"/>
      <c r="P91" s="12"/>
      <c r="Q91" s="18"/>
      <c r="R91" s="12"/>
      <c r="S91" s="12"/>
      <c r="T91" s="12"/>
      <c r="U91" s="18"/>
    </row>
    <row r="92" customFormat="false" ht="15" hidden="false" customHeight="false" outlineLevel="0" collapsed="false">
      <c r="A92" s="12"/>
      <c r="B92" s="12"/>
      <c r="C92" s="12"/>
      <c r="D92" s="18"/>
      <c r="E92" s="12"/>
      <c r="F92" s="12"/>
      <c r="G92" s="12"/>
      <c r="H92" s="5" t="str">
        <f aca="false">IF(G92="","",IFERROR(INDEX(Grupos!$B$2:$B$40,MATCH(G92,Grupos!$A$2:$A$40,0)),""))</f>
        <v/>
      </c>
      <c r="I92" s="12"/>
      <c r="J92" s="12"/>
      <c r="K92" s="16" t="str">
        <f aca="false">IF(J92="","",IFERROR(INDEX(Cuotas!$B$2:$B$40,MATCH(J92,Cuotas!$A$2:$A$40,0)),""))</f>
        <v/>
      </c>
      <c r="L92" s="19"/>
      <c r="M92" s="16" t="str">
        <f aca="false">IF(K92="","",K92*(1-IF(L92="",0,L92)))</f>
        <v/>
      </c>
      <c r="N92" s="12"/>
      <c r="O92" s="12"/>
      <c r="P92" s="12"/>
      <c r="Q92" s="18"/>
      <c r="R92" s="12"/>
      <c r="S92" s="12"/>
      <c r="T92" s="12"/>
      <c r="U92" s="18"/>
    </row>
    <row r="93" customFormat="false" ht="15" hidden="false" customHeight="false" outlineLevel="0" collapsed="false">
      <c r="A93" s="12"/>
      <c r="B93" s="12"/>
      <c r="C93" s="12"/>
      <c r="D93" s="18"/>
      <c r="E93" s="12"/>
      <c r="F93" s="12"/>
      <c r="G93" s="12"/>
      <c r="H93" s="5" t="str">
        <f aca="false">IF(G93="","",IFERROR(INDEX(Grupos!$B$2:$B$40,MATCH(G93,Grupos!$A$2:$A$40,0)),""))</f>
        <v/>
      </c>
      <c r="I93" s="12"/>
      <c r="J93" s="12"/>
      <c r="K93" s="16" t="str">
        <f aca="false">IF(J93="","",IFERROR(INDEX(Cuotas!$B$2:$B$40,MATCH(J93,Cuotas!$A$2:$A$40,0)),""))</f>
        <v/>
      </c>
      <c r="L93" s="19"/>
      <c r="M93" s="16" t="str">
        <f aca="false">IF(K93="","",K93*(1-IF(L93="",0,L93)))</f>
        <v/>
      </c>
      <c r="N93" s="12"/>
      <c r="O93" s="12"/>
      <c r="P93" s="12"/>
      <c r="Q93" s="18"/>
      <c r="R93" s="12"/>
      <c r="S93" s="12"/>
      <c r="T93" s="12"/>
      <c r="U93" s="18"/>
    </row>
    <row r="94" customFormat="false" ht="15" hidden="false" customHeight="false" outlineLevel="0" collapsed="false">
      <c r="A94" s="12"/>
      <c r="B94" s="12"/>
      <c r="C94" s="12"/>
      <c r="D94" s="18"/>
      <c r="E94" s="12"/>
      <c r="F94" s="12"/>
      <c r="G94" s="12"/>
      <c r="H94" s="5" t="str">
        <f aca="false">IF(G94="","",IFERROR(INDEX(Grupos!$B$2:$B$40,MATCH(G94,Grupos!$A$2:$A$40,0)),""))</f>
        <v/>
      </c>
      <c r="I94" s="12"/>
      <c r="J94" s="12"/>
      <c r="K94" s="16" t="str">
        <f aca="false">IF(J94="","",IFERROR(INDEX(Cuotas!$B$2:$B$40,MATCH(J94,Cuotas!$A$2:$A$40,0)),""))</f>
        <v/>
      </c>
      <c r="L94" s="19"/>
      <c r="M94" s="16" t="str">
        <f aca="false">IF(K94="","",K94*(1-IF(L94="",0,L94)))</f>
        <v/>
      </c>
      <c r="N94" s="12"/>
      <c r="O94" s="12"/>
      <c r="P94" s="12"/>
      <c r="Q94" s="18"/>
      <c r="R94" s="12"/>
      <c r="S94" s="12"/>
      <c r="T94" s="12"/>
      <c r="U94" s="18"/>
    </row>
    <row r="95" customFormat="false" ht="15" hidden="false" customHeight="false" outlineLevel="0" collapsed="false">
      <c r="A95" s="12"/>
      <c r="B95" s="12"/>
      <c r="C95" s="12"/>
      <c r="D95" s="18"/>
      <c r="E95" s="12"/>
      <c r="F95" s="12"/>
      <c r="G95" s="12"/>
      <c r="H95" s="5" t="str">
        <f aca="false">IF(G95="","",IFERROR(INDEX(Grupos!$B$2:$B$40,MATCH(G95,Grupos!$A$2:$A$40,0)),""))</f>
        <v/>
      </c>
      <c r="I95" s="12"/>
      <c r="J95" s="12"/>
      <c r="K95" s="16" t="str">
        <f aca="false">IF(J95="","",IFERROR(INDEX(Cuotas!$B$2:$B$40,MATCH(J95,Cuotas!$A$2:$A$40,0)),""))</f>
        <v/>
      </c>
      <c r="L95" s="19"/>
      <c r="M95" s="16" t="str">
        <f aca="false">IF(K95="","",K95*(1-IF(L95="",0,L95)))</f>
        <v/>
      </c>
      <c r="N95" s="12"/>
      <c r="O95" s="12"/>
      <c r="P95" s="12"/>
      <c r="Q95" s="18"/>
      <c r="R95" s="12"/>
      <c r="S95" s="12"/>
      <c r="T95" s="12"/>
      <c r="U95" s="18"/>
    </row>
    <row r="96" customFormat="false" ht="15" hidden="false" customHeight="false" outlineLevel="0" collapsed="false">
      <c r="A96" s="12"/>
      <c r="B96" s="12"/>
      <c r="C96" s="12"/>
      <c r="D96" s="18"/>
      <c r="E96" s="12"/>
      <c r="F96" s="12"/>
      <c r="G96" s="12"/>
      <c r="H96" s="5" t="str">
        <f aca="false">IF(G96="","",IFERROR(INDEX(Grupos!$B$2:$B$40,MATCH(G96,Grupos!$A$2:$A$40,0)),""))</f>
        <v/>
      </c>
      <c r="I96" s="12"/>
      <c r="J96" s="12"/>
      <c r="K96" s="16" t="str">
        <f aca="false">IF(J96="","",IFERROR(INDEX(Cuotas!$B$2:$B$40,MATCH(J96,Cuotas!$A$2:$A$40,0)),""))</f>
        <v/>
      </c>
      <c r="L96" s="19"/>
      <c r="M96" s="16" t="str">
        <f aca="false">IF(K96="","",K96*(1-IF(L96="",0,L96)))</f>
        <v/>
      </c>
      <c r="N96" s="12"/>
      <c r="O96" s="12"/>
      <c r="P96" s="12"/>
      <c r="Q96" s="18"/>
      <c r="R96" s="12"/>
      <c r="S96" s="12"/>
      <c r="T96" s="12"/>
      <c r="U96" s="18"/>
    </row>
    <row r="97" customFormat="false" ht="15" hidden="false" customHeight="false" outlineLevel="0" collapsed="false">
      <c r="A97" s="12"/>
      <c r="B97" s="12"/>
      <c r="C97" s="12"/>
      <c r="D97" s="18"/>
      <c r="E97" s="12"/>
      <c r="F97" s="12"/>
      <c r="G97" s="12"/>
      <c r="H97" s="5" t="str">
        <f aca="false">IF(G97="","",IFERROR(INDEX(Grupos!$B$2:$B$40,MATCH(G97,Grupos!$A$2:$A$40,0)),""))</f>
        <v/>
      </c>
      <c r="I97" s="12"/>
      <c r="J97" s="12"/>
      <c r="K97" s="16" t="str">
        <f aca="false">IF(J97="","",IFERROR(INDEX(Cuotas!$B$2:$B$40,MATCH(J97,Cuotas!$A$2:$A$40,0)),""))</f>
        <v/>
      </c>
      <c r="L97" s="19"/>
      <c r="M97" s="16" t="str">
        <f aca="false">IF(K97="","",K97*(1-IF(L97="",0,L97)))</f>
        <v/>
      </c>
      <c r="N97" s="12"/>
      <c r="O97" s="12"/>
      <c r="P97" s="12"/>
      <c r="Q97" s="18"/>
      <c r="R97" s="12"/>
      <c r="S97" s="12"/>
      <c r="T97" s="12"/>
      <c r="U97" s="18"/>
    </row>
    <row r="98" customFormat="false" ht="15" hidden="false" customHeight="false" outlineLevel="0" collapsed="false">
      <c r="A98" s="12"/>
      <c r="B98" s="12"/>
      <c r="C98" s="12"/>
      <c r="D98" s="18"/>
      <c r="E98" s="12"/>
      <c r="F98" s="12"/>
      <c r="G98" s="12"/>
      <c r="H98" s="5" t="str">
        <f aca="false">IF(G98="","",IFERROR(INDEX(Grupos!$B$2:$B$40,MATCH(G98,Grupos!$A$2:$A$40,0)),""))</f>
        <v/>
      </c>
      <c r="I98" s="12"/>
      <c r="J98" s="12"/>
      <c r="K98" s="16" t="str">
        <f aca="false">IF(J98="","",IFERROR(INDEX(Cuotas!$B$2:$B$40,MATCH(J98,Cuotas!$A$2:$A$40,0)),""))</f>
        <v/>
      </c>
      <c r="L98" s="19"/>
      <c r="M98" s="16" t="str">
        <f aca="false">IF(K98="","",K98*(1-IF(L98="",0,L98)))</f>
        <v/>
      </c>
      <c r="N98" s="12"/>
      <c r="O98" s="12"/>
      <c r="P98" s="12"/>
      <c r="Q98" s="18"/>
      <c r="R98" s="12"/>
      <c r="S98" s="12"/>
      <c r="T98" s="12"/>
      <c r="U98" s="18"/>
    </row>
    <row r="99" customFormat="false" ht="15" hidden="false" customHeight="false" outlineLevel="0" collapsed="false">
      <c r="A99" s="12"/>
      <c r="B99" s="12"/>
      <c r="C99" s="12"/>
      <c r="D99" s="18"/>
      <c r="E99" s="12"/>
      <c r="F99" s="12"/>
      <c r="G99" s="12"/>
      <c r="H99" s="5" t="str">
        <f aca="false">IF(G99="","",IFERROR(INDEX(Grupos!$B$2:$B$40,MATCH(G99,Grupos!$A$2:$A$40,0)),""))</f>
        <v/>
      </c>
      <c r="I99" s="12"/>
      <c r="J99" s="12"/>
      <c r="K99" s="16" t="str">
        <f aca="false">IF(J99="","",IFERROR(INDEX(Cuotas!$B$2:$B$40,MATCH(J99,Cuotas!$A$2:$A$40,0)),""))</f>
        <v/>
      </c>
      <c r="L99" s="19"/>
      <c r="M99" s="16" t="str">
        <f aca="false">IF(K99="","",K99*(1-IF(L99="",0,L99)))</f>
        <v/>
      </c>
      <c r="N99" s="12"/>
      <c r="O99" s="12"/>
      <c r="P99" s="12"/>
      <c r="Q99" s="18"/>
      <c r="R99" s="12"/>
      <c r="S99" s="12"/>
      <c r="T99" s="12"/>
      <c r="U99" s="18"/>
    </row>
    <row r="100" customFormat="false" ht="15" hidden="false" customHeight="false" outlineLevel="0" collapsed="false">
      <c r="A100" s="12"/>
      <c r="B100" s="12"/>
      <c r="C100" s="12"/>
      <c r="D100" s="18"/>
      <c r="E100" s="12"/>
      <c r="F100" s="12"/>
      <c r="G100" s="12"/>
      <c r="H100" s="5" t="str">
        <f aca="false">IF(G100="","",IFERROR(INDEX(Grupos!$B$2:$B$40,MATCH(G100,Grupos!$A$2:$A$40,0)),""))</f>
        <v/>
      </c>
      <c r="I100" s="12"/>
      <c r="J100" s="12"/>
      <c r="K100" s="16" t="str">
        <f aca="false">IF(J100="","",IFERROR(INDEX(Cuotas!$B$2:$B$40,MATCH(J100,Cuotas!$A$2:$A$40,0)),""))</f>
        <v/>
      </c>
      <c r="L100" s="19"/>
      <c r="M100" s="16" t="str">
        <f aca="false">IF(K100="","",K100*(1-IF(L100="",0,L100)))</f>
        <v/>
      </c>
      <c r="N100" s="12"/>
      <c r="O100" s="12"/>
      <c r="P100" s="12"/>
      <c r="Q100" s="18"/>
      <c r="R100" s="12"/>
      <c r="S100" s="12"/>
      <c r="T100" s="12"/>
      <c r="U100" s="18"/>
    </row>
    <row r="101" customFormat="false" ht="15" hidden="false" customHeight="false" outlineLevel="0" collapsed="false">
      <c r="A101" s="12"/>
      <c r="B101" s="12"/>
      <c r="C101" s="12"/>
      <c r="D101" s="18"/>
      <c r="E101" s="12"/>
      <c r="F101" s="12"/>
      <c r="G101" s="12"/>
      <c r="H101" s="5" t="str">
        <f aca="false">IF(G101="","",IFERROR(INDEX(Grupos!$B$2:$B$40,MATCH(G101,Grupos!$A$2:$A$40,0)),""))</f>
        <v/>
      </c>
      <c r="I101" s="12"/>
      <c r="J101" s="12"/>
      <c r="K101" s="16" t="str">
        <f aca="false">IF(J101="","",IFERROR(INDEX(Cuotas!$B$2:$B$40,MATCH(J101,Cuotas!$A$2:$A$40,0)),""))</f>
        <v/>
      </c>
      <c r="L101" s="19"/>
      <c r="M101" s="16" t="str">
        <f aca="false">IF(K101="","",K101*(1-IF(L101="",0,L101)))</f>
        <v/>
      </c>
      <c r="N101" s="12"/>
      <c r="O101" s="12"/>
      <c r="P101" s="12"/>
      <c r="Q101" s="18"/>
      <c r="R101" s="12"/>
      <c r="S101" s="12"/>
      <c r="T101" s="12"/>
      <c r="U101" s="18"/>
    </row>
    <row r="102" customFormat="false" ht="15" hidden="false" customHeight="false" outlineLevel="0" collapsed="false">
      <c r="A102" s="12"/>
      <c r="B102" s="12"/>
      <c r="C102" s="12"/>
      <c r="D102" s="18"/>
      <c r="E102" s="12"/>
      <c r="F102" s="12"/>
      <c r="G102" s="12"/>
      <c r="H102" s="5" t="str">
        <f aca="false">IF(G102="","",IFERROR(INDEX(Grupos!$B$2:$B$40,MATCH(G102,Grupos!$A$2:$A$40,0)),""))</f>
        <v/>
      </c>
      <c r="I102" s="12"/>
      <c r="J102" s="12"/>
      <c r="K102" s="16" t="str">
        <f aca="false">IF(J102="","",IFERROR(INDEX(Cuotas!$B$2:$B$40,MATCH(J102,Cuotas!$A$2:$A$40,0)),""))</f>
        <v/>
      </c>
      <c r="L102" s="19"/>
      <c r="M102" s="16" t="str">
        <f aca="false">IF(K102="","",K102*(1-IF(L102="",0,L102)))</f>
        <v/>
      </c>
      <c r="N102" s="12"/>
      <c r="O102" s="12"/>
      <c r="P102" s="12"/>
      <c r="Q102" s="18"/>
      <c r="R102" s="12"/>
      <c r="S102" s="12"/>
      <c r="T102" s="12"/>
      <c r="U102" s="18"/>
    </row>
    <row r="103" customFormat="false" ht="15" hidden="false" customHeight="false" outlineLevel="0" collapsed="false">
      <c r="A103" s="12"/>
      <c r="B103" s="12"/>
      <c r="C103" s="12"/>
      <c r="D103" s="18"/>
      <c r="E103" s="12"/>
      <c r="F103" s="12"/>
      <c r="G103" s="12"/>
      <c r="H103" s="5" t="str">
        <f aca="false">IF(G103="","",IFERROR(INDEX(Grupos!$B$2:$B$40,MATCH(G103,Grupos!$A$2:$A$40,0)),""))</f>
        <v/>
      </c>
      <c r="I103" s="12"/>
      <c r="J103" s="12"/>
      <c r="K103" s="16" t="str">
        <f aca="false">IF(J103="","",IFERROR(INDEX(Cuotas!$B$2:$B$40,MATCH(J103,Cuotas!$A$2:$A$40,0)),""))</f>
        <v/>
      </c>
      <c r="L103" s="19"/>
      <c r="M103" s="16" t="str">
        <f aca="false">IF(K103="","",K103*(1-IF(L103="",0,L103)))</f>
        <v/>
      </c>
      <c r="N103" s="12"/>
      <c r="O103" s="12"/>
      <c r="P103" s="12"/>
      <c r="Q103" s="18"/>
      <c r="R103" s="12"/>
      <c r="S103" s="12"/>
      <c r="T103" s="12"/>
      <c r="U103" s="18"/>
    </row>
    <row r="104" customFormat="false" ht="15" hidden="false" customHeight="false" outlineLevel="0" collapsed="false">
      <c r="A104" s="12"/>
      <c r="B104" s="12"/>
      <c r="C104" s="12"/>
      <c r="D104" s="18"/>
      <c r="E104" s="12"/>
      <c r="F104" s="12"/>
      <c r="G104" s="12"/>
      <c r="H104" s="5" t="str">
        <f aca="false">IF(G104="","",IFERROR(INDEX(Grupos!$B$2:$B$40,MATCH(G104,Grupos!$A$2:$A$40,0)),""))</f>
        <v/>
      </c>
      <c r="I104" s="12"/>
      <c r="J104" s="12"/>
      <c r="K104" s="16" t="str">
        <f aca="false">IF(J104="","",IFERROR(INDEX(Cuotas!$B$2:$B$40,MATCH(J104,Cuotas!$A$2:$A$40,0)),""))</f>
        <v/>
      </c>
      <c r="L104" s="19"/>
      <c r="M104" s="16" t="str">
        <f aca="false">IF(K104="","",K104*(1-IF(L104="",0,L104)))</f>
        <v/>
      </c>
      <c r="N104" s="12"/>
      <c r="O104" s="12"/>
      <c r="P104" s="12"/>
      <c r="Q104" s="18"/>
      <c r="R104" s="12"/>
      <c r="S104" s="12"/>
      <c r="T104" s="12"/>
      <c r="U104" s="18"/>
    </row>
    <row r="105" customFormat="false" ht="15" hidden="false" customHeight="false" outlineLevel="0" collapsed="false">
      <c r="A105" s="12"/>
      <c r="B105" s="12"/>
      <c r="C105" s="12"/>
      <c r="D105" s="18"/>
      <c r="E105" s="12"/>
      <c r="F105" s="12"/>
      <c r="G105" s="12"/>
      <c r="H105" s="5" t="str">
        <f aca="false">IF(G105="","",IFERROR(INDEX(Grupos!$B$2:$B$40,MATCH(G105,Grupos!$A$2:$A$40,0)),""))</f>
        <v/>
      </c>
      <c r="I105" s="12"/>
      <c r="J105" s="12"/>
      <c r="K105" s="16" t="str">
        <f aca="false">IF(J105="","",IFERROR(INDEX(Cuotas!$B$2:$B$40,MATCH(J105,Cuotas!$A$2:$A$40,0)),""))</f>
        <v/>
      </c>
      <c r="L105" s="19"/>
      <c r="M105" s="16" t="str">
        <f aca="false">IF(K105="","",K105*(1-IF(L105="",0,L105)))</f>
        <v/>
      </c>
      <c r="N105" s="12"/>
      <c r="O105" s="12"/>
      <c r="P105" s="12"/>
      <c r="Q105" s="18"/>
      <c r="R105" s="12"/>
      <c r="S105" s="12"/>
      <c r="T105" s="12"/>
      <c r="U105" s="18"/>
    </row>
    <row r="106" customFormat="false" ht="15" hidden="false" customHeight="false" outlineLevel="0" collapsed="false">
      <c r="A106" s="12"/>
      <c r="B106" s="12"/>
      <c r="C106" s="12"/>
      <c r="D106" s="18"/>
      <c r="E106" s="12"/>
      <c r="F106" s="12"/>
      <c r="G106" s="12"/>
      <c r="H106" s="5" t="str">
        <f aca="false">IF(G106="","",IFERROR(INDEX(Grupos!$B$2:$B$40,MATCH(G106,Grupos!$A$2:$A$40,0)),""))</f>
        <v/>
      </c>
      <c r="I106" s="12"/>
      <c r="J106" s="12"/>
      <c r="K106" s="16" t="str">
        <f aca="false">IF(J106="","",IFERROR(INDEX(Cuotas!$B$2:$B$40,MATCH(J106,Cuotas!$A$2:$A$40,0)),""))</f>
        <v/>
      </c>
      <c r="L106" s="19"/>
      <c r="M106" s="16" t="str">
        <f aca="false">IF(K106="","",K106*(1-IF(L106="",0,L106)))</f>
        <v/>
      </c>
      <c r="N106" s="12"/>
      <c r="O106" s="12"/>
      <c r="P106" s="12"/>
      <c r="Q106" s="18"/>
      <c r="R106" s="12"/>
      <c r="S106" s="12"/>
      <c r="T106" s="12"/>
      <c r="U106" s="18"/>
    </row>
    <row r="107" customFormat="false" ht="15" hidden="false" customHeight="false" outlineLevel="0" collapsed="false">
      <c r="A107" s="12"/>
      <c r="B107" s="12"/>
      <c r="C107" s="12"/>
      <c r="D107" s="18"/>
      <c r="E107" s="12"/>
      <c r="F107" s="12"/>
      <c r="G107" s="12"/>
      <c r="H107" s="5" t="str">
        <f aca="false">IF(G107="","",IFERROR(INDEX(Grupos!$B$2:$B$40,MATCH(G107,Grupos!$A$2:$A$40,0)),""))</f>
        <v/>
      </c>
      <c r="I107" s="12"/>
      <c r="J107" s="12"/>
      <c r="K107" s="16" t="str">
        <f aca="false">IF(J107="","",IFERROR(INDEX(Cuotas!$B$2:$B$40,MATCH(J107,Cuotas!$A$2:$A$40,0)),""))</f>
        <v/>
      </c>
      <c r="L107" s="19"/>
      <c r="M107" s="16" t="str">
        <f aca="false">IF(K107="","",K107*(1-IF(L107="",0,L107)))</f>
        <v/>
      </c>
      <c r="N107" s="12"/>
      <c r="O107" s="12"/>
      <c r="P107" s="12"/>
      <c r="Q107" s="18"/>
      <c r="R107" s="12"/>
      <c r="S107" s="12"/>
      <c r="T107" s="12"/>
      <c r="U107" s="18"/>
    </row>
    <row r="108" customFormat="false" ht="15" hidden="false" customHeight="false" outlineLevel="0" collapsed="false">
      <c r="A108" s="12"/>
      <c r="B108" s="12"/>
      <c r="C108" s="12"/>
      <c r="D108" s="18"/>
      <c r="E108" s="12"/>
      <c r="F108" s="12"/>
      <c r="G108" s="12"/>
      <c r="H108" s="5" t="str">
        <f aca="false">IF(G108="","",IFERROR(INDEX(Grupos!$B$2:$B$40,MATCH(G108,Grupos!$A$2:$A$40,0)),""))</f>
        <v/>
      </c>
      <c r="I108" s="12"/>
      <c r="J108" s="12"/>
      <c r="K108" s="16" t="str">
        <f aca="false">IF(J108="","",IFERROR(INDEX(Cuotas!$B$2:$B$40,MATCH(J108,Cuotas!$A$2:$A$40,0)),""))</f>
        <v/>
      </c>
      <c r="L108" s="19"/>
      <c r="M108" s="16" t="str">
        <f aca="false">IF(K108="","",K108*(1-IF(L108="",0,L108)))</f>
        <v/>
      </c>
      <c r="N108" s="12"/>
      <c r="O108" s="12"/>
      <c r="P108" s="12"/>
      <c r="Q108" s="18"/>
      <c r="R108" s="12"/>
      <c r="S108" s="12"/>
      <c r="T108" s="12"/>
      <c r="U108" s="18"/>
    </row>
    <row r="109" customFormat="false" ht="15" hidden="false" customHeight="false" outlineLevel="0" collapsed="false">
      <c r="A109" s="12"/>
      <c r="B109" s="12"/>
      <c r="C109" s="12"/>
      <c r="D109" s="18"/>
      <c r="E109" s="12"/>
      <c r="F109" s="12"/>
      <c r="G109" s="12"/>
      <c r="H109" s="5" t="str">
        <f aca="false">IF(G109="","",IFERROR(INDEX(Grupos!$B$2:$B$40,MATCH(G109,Grupos!$A$2:$A$40,0)),""))</f>
        <v/>
      </c>
      <c r="I109" s="12"/>
      <c r="J109" s="12"/>
      <c r="K109" s="16" t="str">
        <f aca="false">IF(J109="","",IFERROR(INDEX(Cuotas!$B$2:$B$40,MATCH(J109,Cuotas!$A$2:$A$40,0)),""))</f>
        <v/>
      </c>
      <c r="L109" s="19"/>
      <c r="M109" s="16" t="str">
        <f aca="false">IF(K109="","",K109*(1-IF(L109="",0,L109)))</f>
        <v/>
      </c>
      <c r="N109" s="12"/>
      <c r="O109" s="12"/>
      <c r="P109" s="12"/>
      <c r="Q109" s="18"/>
      <c r="R109" s="12"/>
      <c r="S109" s="12"/>
      <c r="T109" s="12"/>
      <c r="U109" s="18"/>
    </row>
    <row r="110" customFormat="false" ht="15" hidden="false" customHeight="false" outlineLevel="0" collapsed="false">
      <c r="A110" s="12"/>
      <c r="B110" s="12"/>
      <c r="C110" s="12"/>
      <c r="D110" s="18"/>
      <c r="E110" s="12"/>
      <c r="F110" s="12"/>
      <c r="G110" s="12"/>
      <c r="H110" s="5" t="str">
        <f aca="false">IF(G110="","",IFERROR(INDEX(Grupos!$B$2:$B$40,MATCH(G110,Grupos!$A$2:$A$40,0)),""))</f>
        <v/>
      </c>
      <c r="I110" s="12"/>
      <c r="J110" s="12"/>
      <c r="K110" s="16" t="str">
        <f aca="false">IF(J110="","",IFERROR(INDEX(Cuotas!$B$2:$B$40,MATCH(J110,Cuotas!$A$2:$A$40,0)),""))</f>
        <v/>
      </c>
      <c r="L110" s="19"/>
      <c r="M110" s="16" t="str">
        <f aca="false">IF(K110="","",K110*(1-IF(L110="",0,L110)))</f>
        <v/>
      </c>
      <c r="N110" s="12"/>
      <c r="O110" s="12"/>
      <c r="P110" s="12"/>
      <c r="Q110" s="18"/>
      <c r="R110" s="12"/>
      <c r="S110" s="12"/>
      <c r="T110" s="12"/>
      <c r="U110" s="18"/>
    </row>
    <row r="111" customFormat="false" ht="15" hidden="false" customHeight="false" outlineLevel="0" collapsed="false">
      <c r="A111" s="12"/>
      <c r="B111" s="12"/>
      <c r="C111" s="12"/>
      <c r="D111" s="18"/>
      <c r="E111" s="12"/>
      <c r="F111" s="12"/>
      <c r="G111" s="12"/>
      <c r="H111" s="5" t="str">
        <f aca="false">IF(G111="","",IFERROR(INDEX(Grupos!$B$2:$B$40,MATCH(G111,Grupos!$A$2:$A$40,0)),""))</f>
        <v/>
      </c>
      <c r="I111" s="12"/>
      <c r="J111" s="12"/>
      <c r="K111" s="16" t="str">
        <f aca="false">IF(J111="","",IFERROR(INDEX(Cuotas!$B$2:$B$40,MATCH(J111,Cuotas!$A$2:$A$40,0)),""))</f>
        <v/>
      </c>
      <c r="L111" s="19"/>
      <c r="M111" s="16" t="str">
        <f aca="false">IF(K111="","",K111*(1-IF(L111="",0,L111)))</f>
        <v/>
      </c>
      <c r="N111" s="12"/>
      <c r="O111" s="12"/>
      <c r="P111" s="12"/>
      <c r="Q111" s="18"/>
      <c r="R111" s="12"/>
      <c r="S111" s="12"/>
      <c r="T111" s="12"/>
      <c r="U111" s="18"/>
    </row>
    <row r="112" customFormat="false" ht="15" hidden="false" customHeight="false" outlineLevel="0" collapsed="false">
      <c r="A112" s="12"/>
      <c r="B112" s="12"/>
      <c r="C112" s="12"/>
      <c r="D112" s="18"/>
      <c r="E112" s="12"/>
      <c r="F112" s="12"/>
      <c r="G112" s="12"/>
      <c r="H112" s="5" t="str">
        <f aca="false">IF(G112="","",IFERROR(INDEX(Grupos!$B$2:$B$40,MATCH(G112,Grupos!$A$2:$A$40,0)),""))</f>
        <v/>
      </c>
      <c r="I112" s="12"/>
      <c r="J112" s="12"/>
      <c r="K112" s="16" t="str">
        <f aca="false">IF(J112="","",IFERROR(INDEX(Cuotas!$B$2:$B$40,MATCH(J112,Cuotas!$A$2:$A$40,0)),""))</f>
        <v/>
      </c>
      <c r="L112" s="19"/>
      <c r="M112" s="16" t="str">
        <f aca="false">IF(K112="","",K112*(1-IF(L112="",0,L112)))</f>
        <v/>
      </c>
      <c r="N112" s="12"/>
      <c r="O112" s="12"/>
      <c r="P112" s="12"/>
      <c r="Q112" s="18"/>
      <c r="R112" s="12"/>
      <c r="S112" s="12"/>
      <c r="T112" s="12"/>
      <c r="U112" s="18"/>
    </row>
    <row r="113" customFormat="false" ht="15" hidden="false" customHeight="false" outlineLevel="0" collapsed="false">
      <c r="A113" s="12"/>
      <c r="B113" s="12"/>
      <c r="C113" s="12"/>
      <c r="D113" s="18"/>
      <c r="E113" s="12"/>
      <c r="F113" s="12"/>
      <c r="G113" s="12"/>
      <c r="H113" s="5" t="str">
        <f aca="false">IF(G113="","",IFERROR(INDEX(Grupos!$B$2:$B$40,MATCH(G113,Grupos!$A$2:$A$40,0)),""))</f>
        <v/>
      </c>
      <c r="I113" s="12"/>
      <c r="J113" s="12"/>
      <c r="K113" s="16" t="str">
        <f aca="false">IF(J113="","",IFERROR(INDEX(Cuotas!$B$2:$B$40,MATCH(J113,Cuotas!$A$2:$A$40,0)),""))</f>
        <v/>
      </c>
      <c r="L113" s="19"/>
      <c r="M113" s="16" t="str">
        <f aca="false">IF(K113="","",K113*(1-IF(L113="",0,L113)))</f>
        <v/>
      </c>
      <c r="N113" s="12"/>
      <c r="O113" s="12"/>
      <c r="P113" s="12"/>
      <c r="Q113" s="18"/>
      <c r="R113" s="12"/>
      <c r="S113" s="12"/>
      <c r="T113" s="12"/>
      <c r="U113" s="18"/>
    </row>
    <row r="114" customFormat="false" ht="15" hidden="false" customHeight="false" outlineLevel="0" collapsed="false">
      <c r="A114" s="12"/>
      <c r="B114" s="12"/>
      <c r="C114" s="12"/>
      <c r="D114" s="18"/>
      <c r="E114" s="12"/>
      <c r="F114" s="12"/>
      <c r="G114" s="12"/>
      <c r="H114" s="5" t="str">
        <f aca="false">IF(G114="","",IFERROR(INDEX(Grupos!$B$2:$B$40,MATCH(G114,Grupos!$A$2:$A$40,0)),""))</f>
        <v/>
      </c>
      <c r="I114" s="12"/>
      <c r="J114" s="12"/>
      <c r="K114" s="16" t="str">
        <f aca="false">IF(J114="","",IFERROR(INDEX(Cuotas!$B$2:$B$40,MATCH(J114,Cuotas!$A$2:$A$40,0)),""))</f>
        <v/>
      </c>
      <c r="L114" s="19"/>
      <c r="M114" s="16" t="str">
        <f aca="false">IF(K114="","",K114*(1-IF(L114="",0,L114)))</f>
        <v/>
      </c>
      <c r="N114" s="12"/>
      <c r="O114" s="12"/>
      <c r="P114" s="12"/>
      <c r="Q114" s="18"/>
      <c r="R114" s="12"/>
      <c r="S114" s="12"/>
      <c r="T114" s="12"/>
      <c r="U114" s="18"/>
    </row>
    <row r="115" customFormat="false" ht="15" hidden="false" customHeight="false" outlineLevel="0" collapsed="false">
      <c r="A115" s="12"/>
      <c r="B115" s="12"/>
      <c r="C115" s="12"/>
      <c r="D115" s="18"/>
      <c r="E115" s="12"/>
      <c r="F115" s="12"/>
      <c r="G115" s="12"/>
      <c r="H115" s="5" t="str">
        <f aca="false">IF(G115="","",IFERROR(INDEX(Grupos!$B$2:$B$40,MATCH(G115,Grupos!$A$2:$A$40,0)),""))</f>
        <v/>
      </c>
      <c r="I115" s="12"/>
      <c r="J115" s="12"/>
      <c r="K115" s="16" t="str">
        <f aca="false">IF(J115="","",IFERROR(INDEX(Cuotas!$B$2:$B$40,MATCH(J115,Cuotas!$A$2:$A$40,0)),""))</f>
        <v/>
      </c>
      <c r="L115" s="19"/>
      <c r="M115" s="16" t="str">
        <f aca="false">IF(K115="","",K115*(1-IF(L115="",0,L115)))</f>
        <v/>
      </c>
      <c r="N115" s="12"/>
      <c r="O115" s="12"/>
      <c r="P115" s="12"/>
      <c r="Q115" s="18"/>
      <c r="R115" s="12"/>
      <c r="S115" s="12"/>
      <c r="T115" s="12"/>
      <c r="U115" s="18"/>
    </row>
    <row r="116" customFormat="false" ht="15" hidden="false" customHeight="false" outlineLevel="0" collapsed="false">
      <c r="A116" s="12"/>
      <c r="B116" s="12"/>
      <c r="C116" s="12"/>
      <c r="D116" s="18"/>
      <c r="E116" s="12"/>
      <c r="F116" s="12"/>
      <c r="G116" s="12"/>
      <c r="H116" s="5" t="str">
        <f aca="false">IF(G116="","",IFERROR(INDEX(Grupos!$B$2:$B$40,MATCH(G116,Grupos!$A$2:$A$40,0)),""))</f>
        <v/>
      </c>
      <c r="I116" s="12"/>
      <c r="J116" s="12"/>
      <c r="K116" s="16" t="str">
        <f aca="false">IF(J116="","",IFERROR(INDEX(Cuotas!$B$2:$B$40,MATCH(J116,Cuotas!$A$2:$A$40,0)),""))</f>
        <v/>
      </c>
      <c r="L116" s="19"/>
      <c r="M116" s="16" t="str">
        <f aca="false">IF(K116="","",K116*(1-IF(L116="",0,L116)))</f>
        <v/>
      </c>
      <c r="N116" s="12"/>
      <c r="O116" s="12"/>
      <c r="P116" s="12"/>
      <c r="Q116" s="18"/>
      <c r="R116" s="12"/>
      <c r="S116" s="12"/>
      <c r="T116" s="12"/>
      <c r="U116" s="18"/>
    </row>
    <row r="117" customFormat="false" ht="15" hidden="false" customHeight="false" outlineLevel="0" collapsed="false">
      <c r="A117" s="12"/>
      <c r="B117" s="12"/>
      <c r="C117" s="12"/>
      <c r="D117" s="18"/>
      <c r="E117" s="12"/>
      <c r="F117" s="12"/>
      <c r="G117" s="12"/>
      <c r="H117" s="5" t="str">
        <f aca="false">IF(G117="","",IFERROR(INDEX(Grupos!$B$2:$B$40,MATCH(G117,Grupos!$A$2:$A$40,0)),""))</f>
        <v/>
      </c>
      <c r="I117" s="12"/>
      <c r="J117" s="12"/>
      <c r="K117" s="16" t="str">
        <f aca="false">IF(J117="","",IFERROR(INDEX(Cuotas!$B$2:$B$40,MATCH(J117,Cuotas!$A$2:$A$40,0)),""))</f>
        <v/>
      </c>
      <c r="L117" s="19"/>
      <c r="M117" s="16" t="str">
        <f aca="false">IF(K117="","",K117*(1-IF(L117="",0,L117)))</f>
        <v/>
      </c>
      <c r="N117" s="12"/>
      <c r="O117" s="12"/>
      <c r="P117" s="12"/>
      <c r="Q117" s="18"/>
      <c r="R117" s="12"/>
      <c r="S117" s="12"/>
      <c r="T117" s="12"/>
      <c r="U117" s="18"/>
    </row>
    <row r="118" customFormat="false" ht="15" hidden="false" customHeight="false" outlineLevel="0" collapsed="false">
      <c r="A118" s="12"/>
      <c r="B118" s="12"/>
      <c r="C118" s="12"/>
      <c r="D118" s="18"/>
      <c r="E118" s="12"/>
      <c r="F118" s="12"/>
      <c r="G118" s="12"/>
      <c r="H118" s="5" t="str">
        <f aca="false">IF(G118="","",IFERROR(INDEX(Grupos!$B$2:$B$40,MATCH(G118,Grupos!$A$2:$A$40,0)),""))</f>
        <v/>
      </c>
      <c r="I118" s="12"/>
      <c r="J118" s="12"/>
      <c r="K118" s="16" t="str">
        <f aca="false">IF(J118="","",IFERROR(INDEX(Cuotas!$B$2:$B$40,MATCH(J118,Cuotas!$A$2:$A$40,0)),""))</f>
        <v/>
      </c>
      <c r="L118" s="19"/>
      <c r="M118" s="16" t="str">
        <f aca="false">IF(K118="","",K118*(1-IF(L118="",0,L118)))</f>
        <v/>
      </c>
      <c r="N118" s="12"/>
      <c r="O118" s="12"/>
      <c r="P118" s="12"/>
      <c r="Q118" s="18"/>
      <c r="R118" s="12"/>
      <c r="S118" s="12"/>
      <c r="T118" s="12"/>
      <c r="U118" s="18"/>
    </row>
    <row r="119" customFormat="false" ht="15" hidden="false" customHeight="false" outlineLevel="0" collapsed="false">
      <c r="A119" s="12"/>
      <c r="B119" s="12"/>
      <c r="C119" s="12"/>
      <c r="D119" s="18"/>
      <c r="E119" s="12"/>
      <c r="F119" s="12"/>
      <c r="G119" s="12"/>
      <c r="H119" s="5" t="str">
        <f aca="false">IF(G119="","",IFERROR(INDEX(Grupos!$B$2:$B$40,MATCH(G119,Grupos!$A$2:$A$40,0)),""))</f>
        <v/>
      </c>
      <c r="I119" s="12"/>
      <c r="J119" s="12"/>
      <c r="K119" s="16" t="str">
        <f aca="false">IF(J119="","",IFERROR(INDEX(Cuotas!$B$2:$B$40,MATCH(J119,Cuotas!$A$2:$A$40,0)),""))</f>
        <v/>
      </c>
      <c r="L119" s="19"/>
      <c r="M119" s="16" t="str">
        <f aca="false">IF(K119="","",K119*(1-IF(L119="",0,L119)))</f>
        <v/>
      </c>
      <c r="N119" s="12"/>
      <c r="O119" s="12"/>
      <c r="P119" s="12"/>
      <c r="Q119" s="18"/>
      <c r="R119" s="12"/>
      <c r="S119" s="12"/>
      <c r="T119" s="12"/>
      <c r="U119" s="18"/>
    </row>
    <row r="120" customFormat="false" ht="15" hidden="false" customHeight="false" outlineLevel="0" collapsed="false">
      <c r="A120" s="12"/>
      <c r="B120" s="12"/>
      <c r="C120" s="12"/>
      <c r="D120" s="18"/>
      <c r="E120" s="12"/>
      <c r="F120" s="12"/>
      <c r="G120" s="12"/>
      <c r="H120" s="5" t="str">
        <f aca="false">IF(G120="","",IFERROR(INDEX(Grupos!$B$2:$B$40,MATCH(G120,Grupos!$A$2:$A$40,0)),""))</f>
        <v/>
      </c>
      <c r="I120" s="12"/>
      <c r="J120" s="12"/>
      <c r="K120" s="16" t="str">
        <f aca="false">IF(J120="","",IFERROR(INDEX(Cuotas!$B$2:$B$40,MATCH(J120,Cuotas!$A$2:$A$40,0)),""))</f>
        <v/>
      </c>
      <c r="L120" s="19"/>
      <c r="M120" s="16" t="str">
        <f aca="false">IF(K120="","",K120*(1-IF(L120="",0,L120)))</f>
        <v/>
      </c>
      <c r="N120" s="12"/>
      <c r="O120" s="12"/>
      <c r="P120" s="12"/>
      <c r="Q120" s="18"/>
      <c r="R120" s="12"/>
      <c r="S120" s="12"/>
      <c r="T120" s="12"/>
      <c r="U120" s="18"/>
    </row>
    <row r="121" customFormat="false" ht="15" hidden="false" customHeight="false" outlineLevel="0" collapsed="false">
      <c r="A121" s="12"/>
      <c r="B121" s="12"/>
      <c r="C121" s="12"/>
      <c r="D121" s="18"/>
      <c r="E121" s="12"/>
      <c r="F121" s="12"/>
      <c r="G121" s="12"/>
      <c r="H121" s="5" t="str">
        <f aca="false">IF(G121="","",IFERROR(INDEX(Grupos!$B$2:$B$40,MATCH(G121,Grupos!$A$2:$A$40,0)),""))</f>
        <v/>
      </c>
      <c r="I121" s="12"/>
      <c r="J121" s="12"/>
      <c r="K121" s="16" t="str">
        <f aca="false">IF(J121="","",IFERROR(INDEX(Cuotas!$B$2:$B$40,MATCH(J121,Cuotas!$A$2:$A$40,0)),""))</f>
        <v/>
      </c>
      <c r="L121" s="19"/>
      <c r="M121" s="16" t="str">
        <f aca="false">IF(K121="","",K121*(1-IF(L121="",0,L121)))</f>
        <v/>
      </c>
      <c r="N121" s="12"/>
      <c r="O121" s="12"/>
      <c r="P121" s="12"/>
      <c r="Q121" s="18"/>
      <c r="R121" s="12"/>
      <c r="S121" s="12"/>
      <c r="T121" s="12"/>
      <c r="U121" s="18"/>
    </row>
    <row r="122" customFormat="false" ht="15" hidden="false" customHeight="false" outlineLevel="0" collapsed="false">
      <c r="A122" s="12"/>
      <c r="B122" s="12"/>
      <c r="C122" s="12"/>
      <c r="D122" s="18"/>
      <c r="E122" s="12"/>
      <c r="F122" s="12"/>
      <c r="G122" s="12"/>
      <c r="H122" s="5" t="str">
        <f aca="false">IF(G122="","",IFERROR(INDEX(Grupos!$B$2:$B$40,MATCH(G122,Grupos!$A$2:$A$40,0)),""))</f>
        <v/>
      </c>
      <c r="I122" s="12"/>
      <c r="J122" s="12"/>
      <c r="K122" s="16" t="str">
        <f aca="false">IF(J122="","",IFERROR(INDEX(Cuotas!$B$2:$B$40,MATCH(J122,Cuotas!$A$2:$A$40,0)),""))</f>
        <v/>
      </c>
      <c r="L122" s="19"/>
      <c r="M122" s="16" t="str">
        <f aca="false">IF(K122="","",K122*(1-IF(L122="",0,L122)))</f>
        <v/>
      </c>
      <c r="N122" s="12"/>
      <c r="O122" s="12"/>
      <c r="P122" s="12"/>
      <c r="Q122" s="18"/>
      <c r="R122" s="12"/>
      <c r="S122" s="12"/>
      <c r="T122" s="12"/>
      <c r="U122" s="18"/>
    </row>
    <row r="123" customFormat="false" ht="15" hidden="false" customHeight="false" outlineLevel="0" collapsed="false">
      <c r="A123" s="12"/>
      <c r="B123" s="12"/>
      <c r="C123" s="12"/>
      <c r="D123" s="18"/>
      <c r="E123" s="12"/>
      <c r="F123" s="12"/>
      <c r="G123" s="12"/>
      <c r="H123" s="5" t="str">
        <f aca="false">IF(G123="","",IFERROR(INDEX(Grupos!$B$2:$B$40,MATCH(G123,Grupos!$A$2:$A$40,0)),""))</f>
        <v/>
      </c>
      <c r="I123" s="12"/>
      <c r="J123" s="12"/>
      <c r="K123" s="16" t="str">
        <f aca="false">IF(J123="","",IFERROR(INDEX(Cuotas!$B$2:$B$40,MATCH(J123,Cuotas!$A$2:$A$40,0)),""))</f>
        <v/>
      </c>
      <c r="L123" s="19"/>
      <c r="M123" s="16" t="str">
        <f aca="false">IF(K123="","",K123*(1-IF(L123="",0,L123)))</f>
        <v/>
      </c>
      <c r="N123" s="12"/>
      <c r="O123" s="12"/>
      <c r="P123" s="12"/>
      <c r="Q123" s="18"/>
      <c r="R123" s="12"/>
      <c r="S123" s="12"/>
      <c r="T123" s="12"/>
      <c r="U123" s="18"/>
    </row>
    <row r="124" customFormat="false" ht="15" hidden="false" customHeight="false" outlineLevel="0" collapsed="false">
      <c r="A124" s="12"/>
      <c r="B124" s="12"/>
      <c r="C124" s="12"/>
      <c r="D124" s="18"/>
      <c r="E124" s="12"/>
      <c r="F124" s="12"/>
      <c r="G124" s="12"/>
      <c r="H124" s="5" t="str">
        <f aca="false">IF(G124="","",IFERROR(INDEX(Grupos!$B$2:$B$40,MATCH(G124,Grupos!$A$2:$A$40,0)),""))</f>
        <v/>
      </c>
      <c r="I124" s="12"/>
      <c r="J124" s="12"/>
      <c r="K124" s="16" t="str">
        <f aca="false">IF(J124="","",IFERROR(INDEX(Cuotas!$B$2:$B$40,MATCH(J124,Cuotas!$A$2:$A$40,0)),""))</f>
        <v/>
      </c>
      <c r="L124" s="19"/>
      <c r="M124" s="16" t="str">
        <f aca="false">IF(K124="","",K124*(1-IF(L124="",0,L124)))</f>
        <v/>
      </c>
      <c r="N124" s="12"/>
      <c r="O124" s="12"/>
      <c r="P124" s="12"/>
      <c r="Q124" s="18"/>
      <c r="R124" s="12"/>
      <c r="S124" s="12"/>
      <c r="T124" s="12"/>
      <c r="U124" s="18"/>
    </row>
    <row r="125" customFormat="false" ht="15" hidden="false" customHeight="false" outlineLevel="0" collapsed="false">
      <c r="A125" s="12"/>
      <c r="B125" s="12"/>
      <c r="C125" s="12"/>
      <c r="D125" s="18"/>
      <c r="E125" s="12"/>
      <c r="F125" s="12"/>
      <c r="G125" s="12"/>
      <c r="H125" s="5" t="str">
        <f aca="false">IF(G125="","",IFERROR(INDEX(Grupos!$B$2:$B$40,MATCH(G125,Grupos!$A$2:$A$40,0)),""))</f>
        <v/>
      </c>
      <c r="I125" s="12"/>
      <c r="J125" s="12"/>
      <c r="K125" s="16" t="str">
        <f aca="false">IF(J125="","",IFERROR(INDEX(Cuotas!$B$2:$B$40,MATCH(J125,Cuotas!$A$2:$A$40,0)),""))</f>
        <v/>
      </c>
      <c r="L125" s="19"/>
      <c r="M125" s="16" t="str">
        <f aca="false">IF(K125="","",K125*(1-IF(L125="",0,L125)))</f>
        <v/>
      </c>
      <c r="N125" s="12"/>
      <c r="O125" s="12"/>
      <c r="P125" s="12"/>
      <c r="Q125" s="18"/>
      <c r="R125" s="12"/>
      <c r="S125" s="12"/>
      <c r="T125" s="12"/>
      <c r="U125" s="18"/>
    </row>
    <row r="126" customFormat="false" ht="15" hidden="false" customHeight="false" outlineLevel="0" collapsed="false">
      <c r="A126" s="12"/>
      <c r="B126" s="12"/>
      <c r="C126" s="12"/>
      <c r="D126" s="18"/>
      <c r="E126" s="12"/>
      <c r="F126" s="12"/>
      <c r="G126" s="12"/>
      <c r="H126" s="5" t="str">
        <f aca="false">IF(G126="","",IFERROR(INDEX(Grupos!$B$2:$B$40,MATCH(G126,Grupos!$A$2:$A$40,0)),""))</f>
        <v/>
      </c>
      <c r="I126" s="12"/>
      <c r="J126" s="12"/>
      <c r="K126" s="16" t="str">
        <f aca="false">IF(J126="","",IFERROR(INDEX(Cuotas!$B$2:$B$40,MATCH(J126,Cuotas!$A$2:$A$40,0)),""))</f>
        <v/>
      </c>
      <c r="L126" s="19"/>
      <c r="M126" s="16" t="str">
        <f aca="false">IF(K126="","",K126*(1-IF(L126="",0,L126)))</f>
        <v/>
      </c>
      <c r="N126" s="12"/>
      <c r="O126" s="12"/>
      <c r="P126" s="12"/>
      <c r="Q126" s="18"/>
      <c r="R126" s="12"/>
      <c r="S126" s="12"/>
      <c r="T126" s="12"/>
      <c r="U126" s="18"/>
    </row>
    <row r="127" customFormat="false" ht="15" hidden="false" customHeight="false" outlineLevel="0" collapsed="false">
      <c r="A127" s="12"/>
      <c r="B127" s="12"/>
      <c r="C127" s="12"/>
      <c r="D127" s="18"/>
      <c r="E127" s="12"/>
      <c r="F127" s="12"/>
      <c r="G127" s="12"/>
      <c r="H127" s="5" t="str">
        <f aca="false">IF(G127="","",IFERROR(INDEX(Grupos!$B$2:$B$40,MATCH(G127,Grupos!$A$2:$A$40,0)),""))</f>
        <v/>
      </c>
      <c r="I127" s="12"/>
      <c r="J127" s="12"/>
      <c r="K127" s="16" t="str">
        <f aca="false">IF(J127="","",IFERROR(INDEX(Cuotas!$B$2:$B$40,MATCH(J127,Cuotas!$A$2:$A$40,0)),""))</f>
        <v/>
      </c>
      <c r="L127" s="19"/>
      <c r="M127" s="16" t="str">
        <f aca="false">IF(K127="","",K127*(1-IF(L127="",0,L127)))</f>
        <v/>
      </c>
      <c r="N127" s="12"/>
      <c r="O127" s="12"/>
      <c r="P127" s="12"/>
      <c r="Q127" s="18"/>
      <c r="R127" s="12"/>
      <c r="S127" s="12"/>
      <c r="T127" s="12"/>
      <c r="U127" s="18"/>
    </row>
    <row r="128" customFormat="false" ht="15" hidden="false" customHeight="false" outlineLevel="0" collapsed="false">
      <c r="A128" s="12"/>
      <c r="B128" s="12"/>
      <c r="C128" s="12"/>
      <c r="D128" s="18"/>
      <c r="E128" s="12"/>
      <c r="F128" s="12"/>
      <c r="G128" s="12"/>
      <c r="H128" s="5" t="str">
        <f aca="false">IF(G128="","",IFERROR(INDEX(Grupos!$B$2:$B$40,MATCH(G128,Grupos!$A$2:$A$40,0)),""))</f>
        <v/>
      </c>
      <c r="I128" s="12"/>
      <c r="J128" s="12"/>
      <c r="K128" s="16" t="str">
        <f aca="false">IF(J128="","",IFERROR(INDEX(Cuotas!$B$2:$B$40,MATCH(J128,Cuotas!$A$2:$A$40,0)),""))</f>
        <v/>
      </c>
      <c r="L128" s="19"/>
      <c r="M128" s="16" t="str">
        <f aca="false">IF(K128="","",K128*(1-IF(L128="",0,L128)))</f>
        <v/>
      </c>
      <c r="N128" s="12"/>
      <c r="O128" s="12"/>
      <c r="P128" s="12"/>
      <c r="Q128" s="18"/>
      <c r="R128" s="12"/>
      <c r="S128" s="12"/>
      <c r="T128" s="12"/>
      <c r="U128" s="18"/>
    </row>
    <row r="129" customFormat="false" ht="15" hidden="false" customHeight="false" outlineLevel="0" collapsed="false">
      <c r="A129" s="12"/>
      <c r="B129" s="12"/>
      <c r="C129" s="12"/>
      <c r="D129" s="18"/>
      <c r="E129" s="12"/>
      <c r="F129" s="12"/>
      <c r="G129" s="12"/>
      <c r="H129" s="5" t="str">
        <f aca="false">IF(G129="","",IFERROR(INDEX(Grupos!$B$2:$B$40,MATCH(G129,Grupos!$A$2:$A$40,0)),""))</f>
        <v/>
      </c>
      <c r="I129" s="12"/>
      <c r="J129" s="12"/>
      <c r="K129" s="16" t="str">
        <f aca="false">IF(J129="","",IFERROR(INDEX(Cuotas!$B$2:$B$40,MATCH(J129,Cuotas!$A$2:$A$40,0)),""))</f>
        <v/>
      </c>
      <c r="L129" s="19"/>
      <c r="M129" s="16" t="str">
        <f aca="false">IF(K129="","",K129*(1-IF(L129="",0,L129)))</f>
        <v/>
      </c>
      <c r="N129" s="12"/>
      <c r="O129" s="12"/>
      <c r="P129" s="12"/>
      <c r="Q129" s="18"/>
      <c r="R129" s="12"/>
      <c r="S129" s="12"/>
      <c r="T129" s="12"/>
      <c r="U129" s="18"/>
    </row>
    <row r="130" customFormat="false" ht="15" hidden="false" customHeight="false" outlineLevel="0" collapsed="false">
      <c r="A130" s="12"/>
      <c r="B130" s="12"/>
      <c r="C130" s="12"/>
      <c r="D130" s="18"/>
      <c r="E130" s="12"/>
      <c r="F130" s="12"/>
      <c r="G130" s="12"/>
      <c r="H130" s="5" t="str">
        <f aca="false">IF(G130="","",IFERROR(INDEX(Grupos!$B$2:$B$40,MATCH(G130,Grupos!$A$2:$A$40,0)),""))</f>
        <v/>
      </c>
      <c r="I130" s="12"/>
      <c r="J130" s="12"/>
      <c r="K130" s="16" t="str">
        <f aca="false">IF(J130="","",IFERROR(INDEX(Cuotas!$B$2:$B$40,MATCH(J130,Cuotas!$A$2:$A$40,0)),""))</f>
        <v/>
      </c>
      <c r="L130" s="19"/>
      <c r="M130" s="16" t="str">
        <f aca="false">IF(K130="","",K130*(1-IF(L130="",0,L130)))</f>
        <v/>
      </c>
      <c r="N130" s="12"/>
      <c r="O130" s="12"/>
      <c r="P130" s="12"/>
      <c r="Q130" s="18"/>
      <c r="R130" s="12"/>
      <c r="S130" s="12"/>
      <c r="T130" s="12"/>
      <c r="U130" s="18"/>
    </row>
    <row r="131" customFormat="false" ht="15" hidden="false" customHeight="false" outlineLevel="0" collapsed="false">
      <c r="A131" s="12"/>
      <c r="B131" s="12"/>
      <c r="C131" s="12"/>
      <c r="D131" s="18"/>
      <c r="E131" s="12"/>
      <c r="F131" s="12"/>
      <c r="G131" s="12"/>
      <c r="H131" s="5" t="str">
        <f aca="false">IF(G131="","",IFERROR(INDEX(Grupos!$B$2:$B$40,MATCH(G131,Grupos!$A$2:$A$40,0)),""))</f>
        <v/>
      </c>
      <c r="I131" s="12"/>
      <c r="J131" s="12"/>
      <c r="K131" s="16" t="str">
        <f aca="false">IF(J131="","",IFERROR(INDEX(Cuotas!$B$2:$B$40,MATCH(J131,Cuotas!$A$2:$A$40,0)),""))</f>
        <v/>
      </c>
      <c r="L131" s="19"/>
      <c r="M131" s="16" t="str">
        <f aca="false">IF(K131="","",K131*(1-IF(L131="",0,L131)))</f>
        <v/>
      </c>
      <c r="N131" s="12"/>
      <c r="O131" s="12"/>
      <c r="P131" s="12"/>
      <c r="Q131" s="18"/>
      <c r="R131" s="12"/>
      <c r="S131" s="12"/>
      <c r="T131" s="12"/>
      <c r="U131" s="18"/>
    </row>
    <row r="132" customFormat="false" ht="15" hidden="false" customHeight="false" outlineLevel="0" collapsed="false">
      <c r="A132" s="12"/>
      <c r="B132" s="12"/>
      <c r="C132" s="12"/>
      <c r="D132" s="18"/>
      <c r="E132" s="12"/>
      <c r="F132" s="12"/>
      <c r="G132" s="12"/>
      <c r="H132" s="5" t="str">
        <f aca="false">IF(G132="","",IFERROR(INDEX(Grupos!$B$2:$B$40,MATCH(G132,Grupos!$A$2:$A$40,0)),""))</f>
        <v/>
      </c>
      <c r="I132" s="12"/>
      <c r="J132" s="12"/>
      <c r="K132" s="16" t="str">
        <f aca="false">IF(J132="","",IFERROR(INDEX(Cuotas!$B$2:$B$40,MATCH(J132,Cuotas!$A$2:$A$40,0)),""))</f>
        <v/>
      </c>
      <c r="L132" s="19"/>
      <c r="M132" s="16" t="str">
        <f aca="false">IF(K132="","",K132*(1-IF(L132="",0,L132)))</f>
        <v/>
      </c>
      <c r="N132" s="12"/>
      <c r="O132" s="12"/>
      <c r="P132" s="12"/>
      <c r="Q132" s="18"/>
      <c r="R132" s="12"/>
      <c r="S132" s="12"/>
      <c r="T132" s="12"/>
      <c r="U132" s="18"/>
    </row>
    <row r="133" customFormat="false" ht="15" hidden="false" customHeight="false" outlineLevel="0" collapsed="false">
      <c r="A133" s="12"/>
      <c r="B133" s="12"/>
      <c r="C133" s="12"/>
      <c r="D133" s="18"/>
      <c r="E133" s="12"/>
      <c r="F133" s="12"/>
      <c r="G133" s="12"/>
      <c r="H133" s="5" t="str">
        <f aca="false">IF(G133="","",IFERROR(INDEX(Grupos!$B$2:$B$40,MATCH(G133,Grupos!$A$2:$A$40,0)),""))</f>
        <v/>
      </c>
      <c r="I133" s="12"/>
      <c r="J133" s="12"/>
      <c r="K133" s="16" t="str">
        <f aca="false">IF(J133="","",IFERROR(INDEX(Cuotas!$B$2:$B$40,MATCH(J133,Cuotas!$A$2:$A$40,0)),""))</f>
        <v/>
      </c>
      <c r="L133" s="19"/>
      <c r="M133" s="16" t="str">
        <f aca="false">IF(K133="","",K133*(1-IF(L133="",0,L133)))</f>
        <v/>
      </c>
      <c r="N133" s="12"/>
      <c r="O133" s="12"/>
      <c r="P133" s="12"/>
      <c r="Q133" s="18"/>
      <c r="R133" s="12"/>
      <c r="S133" s="12"/>
      <c r="T133" s="12"/>
      <c r="U133" s="18"/>
    </row>
    <row r="134" customFormat="false" ht="15" hidden="false" customHeight="false" outlineLevel="0" collapsed="false">
      <c r="A134" s="12"/>
      <c r="B134" s="12"/>
      <c r="C134" s="12"/>
      <c r="D134" s="18"/>
      <c r="E134" s="12"/>
      <c r="F134" s="12"/>
      <c r="G134" s="12"/>
      <c r="H134" s="5" t="str">
        <f aca="false">IF(G134="","",IFERROR(INDEX(Grupos!$B$2:$B$40,MATCH(G134,Grupos!$A$2:$A$40,0)),""))</f>
        <v/>
      </c>
      <c r="I134" s="12"/>
      <c r="J134" s="12"/>
      <c r="K134" s="16" t="str">
        <f aca="false">IF(J134="","",IFERROR(INDEX(Cuotas!$B$2:$B$40,MATCH(J134,Cuotas!$A$2:$A$40,0)),""))</f>
        <v/>
      </c>
      <c r="L134" s="19"/>
      <c r="M134" s="16" t="str">
        <f aca="false">IF(K134="","",K134*(1-IF(L134="",0,L134)))</f>
        <v/>
      </c>
      <c r="N134" s="12"/>
      <c r="O134" s="12"/>
      <c r="P134" s="12"/>
      <c r="Q134" s="18"/>
      <c r="R134" s="12"/>
      <c r="S134" s="12"/>
      <c r="T134" s="12"/>
      <c r="U134" s="18"/>
    </row>
    <row r="135" customFormat="false" ht="15" hidden="false" customHeight="false" outlineLevel="0" collapsed="false">
      <c r="A135" s="12"/>
      <c r="B135" s="12"/>
      <c r="C135" s="12"/>
      <c r="D135" s="18"/>
      <c r="E135" s="12"/>
      <c r="F135" s="12"/>
      <c r="G135" s="12"/>
      <c r="H135" s="5" t="str">
        <f aca="false">IF(G135="","",IFERROR(INDEX(Grupos!$B$2:$B$40,MATCH(G135,Grupos!$A$2:$A$40,0)),""))</f>
        <v/>
      </c>
      <c r="I135" s="12"/>
      <c r="J135" s="12"/>
      <c r="K135" s="16" t="str">
        <f aca="false">IF(J135="","",IFERROR(INDEX(Cuotas!$B$2:$B$40,MATCH(J135,Cuotas!$A$2:$A$40,0)),""))</f>
        <v/>
      </c>
      <c r="L135" s="19"/>
      <c r="M135" s="16" t="str">
        <f aca="false">IF(K135="","",K135*(1-IF(L135="",0,L135)))</f>
        <v/>
      </c>
      <c r="N135" s="12"/>
      <c r="O135" s="12"/>
      <c r="P135" s="12"/>
      <c r="Q135" s="18"/>
      <c r="R135" s="12"/>
      <c r="S135" s="12"/>
      <c r="T135" s="12"/>
      <c r="U135" s="18"/>
    </row>
    <row r="136" customFormat="false" ht="15" hidden="false" customHeight="false" outlineLevel="0" collapsed="false">
      <c r="A136" s="12"/>
      <c r="B136" s="12"/>
      <c r="C136" s="12"/>
      <c r="D136" s="18"/>
      <c r="E136" s="12"/>
      <c r="F136" s="12"/>
      <c r="G136" s="12"/>
      <c r="H136" s="5" t="str">
        <f aca="false">IF(G136="","",IFERROR(INDEX(Grupos!$B$2:$B$40,MATCH(G136,Grupos!$A$2:$A$40,0)),""))</f>
        <v/>
      </c>
      <c r="I136" s="12"/>
      <c r="J136" s="12"/>
      <c r="K136" s="16" t="str">
        <f aca="false">IF(J136="","",IFERROR(INDEX(Cuotas!$B$2:$B$40,MATCH(J136,Cuotas!$A$2:$A$40,0)),""))</f>
        <v/>
      </c>
      <c r="L136" s="19"/>
      <c r="M136" s="16" t="str">
        <f aca="false">IF(K136="","",K136*(1-IF(L136="",0,L136)))</f>
        <v/>
      </c>
      <c r="N136" s="12"/>
      <c r="O136" s="12"/>
      <c r="P136" s="12"/>
      <c r="Q136" s="18"/>
      <c r="R136" s="12"/>
      <c r="S136" s="12"/>
      <c r="T136" s="12"/>
      <c r="U136" s="18"/>
    </row>
    <row r="137" customFormat="false" ht="15" hidden="false" customHeight="false" outlineLevel="0" collapsed="false">
      <c r="A137" s="12"/>
      <c r="B137" s="12"/>
      <c r="C137" s="12"/>
      <c r="D137" s="18"/>
      <c r="E137" s="12"/>
      <c r="F137" s="12"/>
      <c r="G137" s="12"/>
      <c r="H137" s="5" t="str">
        <f aca="false">IF(G137="","",IFERROR(INDEX(Grupos!$B$2:$B$40,MATCH(G137,Grupos!$A$2:$A$40,0)),""))</f>
        <v/>
      </c>
      <c r="I137" s="12"/>
      <c r="J137" s="12"/>
      <c r="K137" s="16" t="str">
        <f aca="false">IF(J137="","",IFERROR(INDEX(Cuotas!$B$2:$B$40,MATCH(J137,Cuotas!$A$2:$A$40,0)),""))</f>
        <v/>
      </c>
      <c r="L137" s="19"/>
      <c r="M137" s="16" t="str">
        <f aca="false">IF(K137="","",K137*(1-IF(L137="",0,L137)))</f>
        <v/>
      </c>
      <c r="N137" s="12"/>
      <c r="O137" s="12"/>
      <c r="P137" s="12"/>
      <c r="Q137" s="18"/>
      <c r="R137" s="12"/>
      <c r="S137" s="12"/>
      <c r="T137" s="12"/>
      <c r="U137" s="18"/>
    </row>
    <row r="138" customFormat="false" ht="15" hidden="false" customHeight="false" outlineLevel="0" collapsed="false">
      <c r="A138" s="12"/>
      <c r="B138" s="12"/>
      <c r="C138" s="12"/>
      <c r="D138" s="18"/>
      <c r="E138" s="12"/>
      <c r="F138" s="12"/>
      <c r="G138" s="12"/>
      <c r="H138" s="5" t="str">
        <f aca="false">IF(G138="","",IFERROR(INDEX(Grupos!$B$2:$B$40,MATCH(G138,Grupos!$A$2:$A$40,0)),""))</f>
        <v/>
      </c>
      <c r="I138" s="12"/>
      <c r="J138" s="12"/>
      <c r="K138" s="16" t="str">
        <f aca="false">IF(J138="","",IFERROR(INDEX(Cuotas!$B$2:$B$40,MATCH(J138,Cuotas!$A$2:$A$40,0)),""))</f>
        <v/>
      </c>
      <c r="L138" s="19"/>
      <c r="M138" s="16" t="str">
        <f aca="false">IF(K138="","",K138*(1-IF(L138="",0,L138)))</f>
        <v/>
      </c>
      <c r="N138" s="12"/>
      <c r="O138" s="12"/>
      <c r="P138" s="12"/>
      <c r="Q138" s="18"/>
      <c r="R138" s="12"/>
      <c r="S138" s="12"/>
      <c r="T138" s="12"/>
      <c r="U138" s="18"/>
    </row>
    <row r="139" customFormat="false" ht="15" hidden="false" customHeight="false" outlineLevel="0" collapsed="false">
      <c r="A139" s="12"/>
      <c r="B139" s="12"/>
      <c r="C139" s="12"/>
      <c r="D139" s="18"/>
      <c r="E139" s="12"/>
      <c r="F139" s="12"/>
      <c r="G139" s="12"/>
      <c r="H139" s="5" t="str">
        <f aca="false">IF(G139="","",IFERROR(INDEX(Grupos!$B$2:$B$40,MATCH(G139,Grupos!$A$2:$A$40,0)),""))</f>
        <v/>
      </c>
      <c r="I139" s="12"/>
      <c r="J139" s="12"/>
      <c r="K139" s="16" t="str">
        <f aca="false">IF(J139="","",IFERROR(INDEX(Cuotas!$B$2:$B$40,MATCH(J139,Cuotas!$A$2:$A$40,0)),""))</f>
        <v/>
      </c>
      <c r="L139" s="19"/>
      <c r="M139" s="16" t="str">
        <f aca="false">IF(K139="","",K139*(1-IF(L139="",0,L139)))</f>
        <v/>
      </c>
      <c r="N139" s="12"/>
      <c r="O139" s="12"/>
      <c r="P139" s="12"/>
      <c r="Q139" s="18"/>
      <c r="R139" s="12"/>
      <c r="S139" s="12"/>
      <c r="T139" s="12"/>
      <c r="U139" s="18"/>
    </row>
    <row r="140" customFormat="false" ht="15" hidden="false" customHeight="false" outlineLevel="0" collapsed="false">
      <c r="A140" s="12"/>
      <c r="B140" s="12"/>
      <c r="C140" s="12"/>
      <c r="D140" s="18"/>
      <c r="E140" s="12"/>
      <c r="F140" s="12"/>
      <c r="G140" s="12"/>
      <c r="H140" s="5" t="str">
        <f aca="false">IF(G140="","",IFERROR(INDEX(Grupos!$B$2:$B$40,MATCH(G140,Grupos!$A$2:$A$40,0)),""))</f>
        <v/>
      </c>
      <c r="I140" s="12"/>
      <c r="J140" s="12"/>
      <c r="K140" s="16" t="str">
        <f aca="false">IF(J140="","",IFERROR(INDEX(Cuotas!$B$2:$B$40,MATCH(J140,Cuotas!$A$2:$A$40,0)),""))</f>
        <v/>
      </c>
      <c r="L140" s="19"/>
      <c r="M140" s="16" t="str">
        <f aca="false">IF(K140="","",K140*(1-IF(L140="",0,L140)))</f>
        <v/>
      </c>
      <c r="N140" s="12"/>
      <c r="O140" s="12"/>
      <c r="P140" s="12"/>
      <c r="Q140" s="18"/>
      <c r="R140" s="12"/>
      <c r="S140" s="12"/>
      <c r="T140" s="12"/>
      <c r="U140" s="18"/>
    </row>
    <row r="141" customFormat="false" ht="15" hidden="false" customHeight="false" outlineLevel="0" collapsed="false">
      <c r="A141" s="12"/>
      <c r="B141" s="12"/>
      <c r="C141" s="12"/>
      <c r="D141" s="18"/>
      <c r="E141" s="12"/>
      <c r="F141" s="12"/>
      <c r="G141" s="12"/>
      <c r="H141" s="5" t="str">
        <f aca="false">IF(G141="","",IFERROR(INDEX(Grupos!$B$2:$B$40,MATCH(G141,Grupos!$A$2:$A$40,0)),""))</f>
        <v/>
      </c>
      <c r="I141" s="12"/>
      <c r="J141" s="12"/>
      <c r="K141" s="16" t="str">
        <f aca="false">IF(J141="","",IFERROR(INDEX(Cuotas!$B$2:$B$40,MATCH(J141,Cuotas!$A$2:$A$40,0)),""))</f>
        <v/>
      </c>
      <c r="L141" s="19"/>
      <c r="M141" s="16" t="str">
        <f aca="false">IF(K141="","",K141*(1-IF(L141="",0,L141)))</f>
        <v/>
      </c>
      <c r="N141" s="12"/>
      <c r="O141" s="12"/>
      <c r="P141" s="12"/>
      <c r="Q141" s="18"/>
      <c r="R141" s="12"/>
      <c r="S141" s="12"/>
      <c r="T141" s="12"/>
      <c r="U141" s="18"/>
    </row>
    <row r="142" customFormat="false" ht="15" hidden="false" customHeight="false" outlineLevel="0" collapsed="false">
      <c r="A142" s="12"/>
      <c r="B142" s="12"/>
      <c r="C142" s="12"/>
      <c r="D142" s="18"/>
      <c r="E142" s="12"/>
      <c r="F142" s="12"/>
      <c r="G142" s="12"/>
      <c r="H142" s="5" t="str">
        <f aca="false">IF(G142="","",IFERROR(INDEX(Grupos!$B$2:$B$40,MATCH(G142,Grupos!$A$2:$A$40,0)),""))</f>
        <v/>
      </c>
      <c r="I142" s="12"/>
      <c r="J142" s="12"/>
      <c r="K142" s="16" t="str">
        <f aca="false">IF(J142="","",IFERROR(INDEX(Cuotas!$B$2:$B$40,MATCH(J142,Cuotas!$A$2:$A$40,0)),""))</f>
        <v/>
      </c>
      <c r="L142" s="19"/>
      <c r="M142" s="16" t="str">
        <f aca="false">IF(K142="","",K142*(1-IF(L142="",0,L142)))</f>
        <v/>
      </c>
      <c r="N142" s="12"/>
      <c r="O142" s="12"/>
      <c r="P142" s="12"/>
      <c r="Q142" s="18"/>
      <c r="R142" s="12"/>
      <c r="S142" s="12"/>
      <c r="T142" s="12"/>
      <c r="U142" s="18"/>
    </row>
    <row r="143" customFormat="false" ht="15" hidden="false" customHeight="false" outlineLevel="0" collapsed="false">
      <c r="A143" s="12"/>
      <c r="B143" s="12"/>
      <c r="C143" s="12"/>
      <c r="D143" s="18"/>
      <c r="E143" s="12"/>
      <c r="F143" s="12"/>
      <c r="G143" s="12"/>
      <c r="H143" s="5" t="str">
        <f aca="false">IF(G143="","",IFERROR(INDEX(Grupos!$B$2:$B$40,MATCH(G143,Grupos!$A$2:$A$40,0)),""))</f>
        <v/>
      </c>
      <c r="I143" s="12"/>
      <c r="J143" s="12"/>
      <c r="K143" s="16" t="str">
        <f aca="false">IF(J143="","",IFERROR(INDEX(Cuotas!$B$2:$B$40,MATCH(J143,Cuotas!$A$2:$A$40,0)),""))</f>
        <v/>
      </c>
      <c r="L143" s="19"/>
      <c r="M143" s="16" t="str">
        <f aca="false">IF(K143="","",K143*(1-IF(L143="",0,L143)))</f>
        <v/>
      </c>
      <c r="N143" s="12"/>
      <c r="O143" s="12"/>
      <c r="P143" s="12"/>
      <c r="Q143" s="18"/>
      <c r="R143" s="12"/>
      <c r="S143" s="12"/>
      <c r="T143" s="12"/>
      <c r="U143" s="18"/>
    </row>
    <row r="144" customFormat="false" ht="15" hidden="false" customHeight="false" outlineLevel="0" collapsed="false">
      <c r="A144" s="12"/>
      <c r="B144" s="12"/>
      <c r="C144" s="12"/>
      <c r="D144" s="18"/>
      <c r="E144" s="12"/>
      <c r="F144" s="12"/>
      <c r="G144" s="12"/>
      <c r="H144" s="5" t="str">
        <f aca="false">IF(G144="","",IFERROR(INDEX(Grupos!$B$2:$B$40,MATCH(G144,Grupos!$A$2:$A$40,0)),""))</f>
        <v/>
      </c>
      <c r="I144" s="12"/>
      <c r="J144" s="12"/>
      <c r="K144" s="16" t="str">
        <f aca="false">IF(J144="","",IFERROR(INDEX(Cuotas!$B$2:$B$40,MATCH(J144,Cuotas!$A$2:$A$40,0)),""))</f>
        <v/>
      </c>
      <c r="L144" s="19"/>
      <c r="M144" s="16" t="str">
        <f aca="false">IF(K144="","",K144*(1-IF(L144="",0,L144)))</f>
        <v/>
      </c>
      <c r="N144" s="12"/>
      <c r="O144" s="12"/>
      <c r="P144" s="12"/>
      <c r="Q144" s="18"/>
      <c r="R144" s="12"/>
      <c r="S144" s="12"/>
      <c r="T144" s="12"/>
      <c r="U144" s="18"/>
    </row>
    <row r="145" customFormat="false" ht="15" hidden="false" customHeight="false" outlineLevel="0" collapsed="false">
      <c r="A145" s="12"/>
      <c r="B145" s="12"/>
      <c r="C145" s="12"/>
      <c r="D145" s="18"/>
      <c r="E145" s="12"/>
      <c r="F145" s="12"/>
      <c r="G145" s="12"/>
      <c r="H145" s="5" t="str">
        <f aca="false">IF(G145="","",IFERROR(INDEX(Grupos!$B$2:$B$40,MATCH(G145,Grupos!$A$2:$A$40,0)),""))</f>
        <v/>
      </c>
      <c r="I145" s="12"/>
      <c r="J145" s="12"/>
      <c r="K145" s="16" t="str">
        <f aca="false">IF(J145="","",IFERROR(INDEX(Cuotas!$B$2:$B$40,MATCH(J145,Cuotas!$A$2:$A$40,0)),""))</f>
        <v/>
      </c>
      <c r="L145" s="19"/>
      <c r="M145" s="16" t="str">
        <f aca="false">IF(K145="","",K145*(1-IF(L145="",0,L145)))</f>
        <v/>
      </c>
      <c r="N145" s="12"/>
      <c r="O145" s="12"/>
      <c r="P145" s="12"/>
      <c r="Q145" s="18"/>
      <c r="R145" s="12"/>
      <c r="S145" s="12"/>
      <c r="T145" s="12"/>
      <c r="U145" s="18"/>
    </row>
    <row r="146" customFormat="false" ht="15" hidden="false" customHeight="false" outlineLevel="0" collapsed="false">
      <c r="A146" s="12"/>
      <c r="B146" s="12"/>
      <c r="C146" s="12"/>
      <c r="D146" s="18"/>
      <c r="E146" s="12"/>
      <c r="F146" s="12"/>
      <c r="G146" s="12"/>
      <c r="H146" s="5" t="str">
        <f aca="false">IF(G146="","",IFERROR(INDEX(Grupos!$B$2:$B$40,MATCH(G146,Grupos!$A$2:$A$40,0)),""))</f>
        <v/>
      </c>
      <c r="I146" s="12"/>
      <c r="J146" s="12"/>
      <c r="K146" s="16" t="str">
        <f aca="false">IF(J146="","",IFERROR(INDEX(Cuotas!$B$2:$B$40,MATCH(J146,Cuotas!$A$2:$A$40,0)),""))</f>
        <v/>
      </c>
      <c r="L146" s="19"/>
      <c r="M146" s="16" t="str">
        <f aca="false">IF(K146="","",K146*(1-IF(L146="",0,L146)))</f>
        <v/>
      </c>
      <c r="N146" s="12"/>
      <c r="O146" s="12"/>
      <c r="P146" s="12"/>
      <c r="Q146" s="18"/>
      <c r="R146" s="12"/>
      <c r="S146" s="12"/>
      <c r="T146" s="12"/>
      <c r="U146" s="18"/>
    </row>
    <row r="147" customFormat="false" ht="15" hidden="false" customHeight="false" outlineLevel="0" collapsed="false">
      <c r="A147" s="12"/>
      <c r="B147" s="12"/>
      <c r="C147" s="12"/>
      <c r="D147" s="18"/>
      <c r="E147" s="12"/>
      <c r="F147" s="12"/>
      <c r="G147" s="12"/>
      <c r="H147" s="5" t="str">
        <f aca="false">IF(G147="","",IFERROR(INDEX(Grupos!$B$2:$B$40,MATCH(G147,Grupos!$A$2:$A$40,0)),""))</f>
        <v/>
      </c>
      <c r="I147" s="12"/>
      <c r="J147" s="12"/>
      <c r="K147" s="16" t="str">
        <f aca="false">IF(J147="","",IFERROR(INDEX(Cuotas!$B$2:$B$40,MATCH(J147,Cuotas!$A$2:$A$40,0)),""))</f>
        <v/>
      </c>
      <c r="L147" s="19"/>
      <c r="M147" s="16" t="str">
        <f aca="false">IF(K147="","",K147*(1-IF(L147="",0,L147)))</f>
        <v/>
      </c>
      <c r="N147" s="12"/>
      <c r="O147" s="12"/>
      <c r="P147" s="12"/>
      <c r="Q147" s="18"/>
      <c r="R147" s="12"/>
      <c r="S147" s="12"/>
      <c r="T147" s="12"/>
      <c r="U147" s="18"/>
    </row>
    <row r="148" customFormat="false" ht="15" hidden="false" customHeight="false" outlineLevel="0" collapsed="false">
      <c r="A148" s="12"/>
      <c r="B148" s="12"/>
      <c r="C148" s="12"/>
      <c r="D148" s="18"/>
      <c r="E148" s="12"/>
      <c r="F148" s="12"/>
      <c r="G148" s="12"/>
      <c r="H148" s="5" t="str">
        <f aca="false">IF(G148="","",IFERROR(INDEX(Grupos!$B$2:$B$40,MATCH(G148,Grupos!$A$2:$A$40,0)),""))</f>
        <v/>
      </c>
      <c r="I148" s="12"/>
      <c r="J148" s="12"/>
      <c r="K148" s="16" t="str">
        <f aca="false">IF(J148="","",IFERROR(INDEX(Cuotas!$B$2:$B$40,MATCH(J148,Cuotas!$A$2:$A$40,0)),""))</f>
        <v/>
      </c>
      <c r="L148" s="19"/>
      <c r="M148" s="16" t="str">
        <f aca="false">IF(K148="","",K148*(1-IF(L148="",0,L148)))</f>
        <v/>
      </c>
      <c r="N148" s="12"/>
      <c r="O148" s="12"/>
      <c r="P148" s="12"/>
      <c r="Q148" s="18"/>
      <c r="R148" s="12"/>
      <c r="S148" s="12"/>
      <c r="T148" s="12"/>
      <c r="U148" s="18"/>
    </row>
    <row r="149" customFormat="false" ht="15" hidden="false" customHeight="false" outlineLevel="0" collapsed="false">
      <c r="A149" s="12"/>
      <c r="B149" s="12"/>
      <c r="C149" s="12"/>
      <c r="D149" s="18"/>
      <c r="E149" s="12"/>
      <c r="F149" s="12"/>
      <c r="G149" s="12"/>
      <c r="H149" s="5" t="str">
        <f aca="false">IF(G149="","",IFERROR(INDEX(Grupos!$B$2:$B$40,MATCH(G149,Grupos!$A$2:$A$40,0)),""))</f>
        <v/>
      </c>
      <c r="I149" s="12"/>
      <c r="J149" s="12"/>
      <c r="K149" s="16" t="str">
        <f aca="false">IF(J149="","",IFERROR(INDEX(Cuotas!$B$2:$B$40,MATCH(J149,Cuotas!$A$2:$A$40,0)),""))</f>
        <v/>
      </c>
      <c r="L149" s="19"/>
      <c r="M149" s="16" t="str">
        <f aca="false">IF(K149="","",K149*(1-IF(L149="",0,L149)))</f>
        <v/>
      </c>
      <c r="N149" s="12"/>
      <c r="O149" s="12"/>
      <c r="P149" s="12"/>
      <c r="Q149" s="18"/>
      <c r="R149" s="12"/>
      <c r="S149" s="12"/>
      <c r="T149" s="12"/>
      <c r="U149" s="18"/>
    </row>
    <row r="150" customFormat="false" ht="15" hidden="false" customHeight="false" outlineLevel="0" collapsed="false">
      <c r="A150" s="12"/>
      <c r="B150" s="12"/>
      <c r="C150" s="12"/>
      <c r="D150" s="18"/>
      <c r="E150" s="12"/>
      <c r="F150" s="12"/>
      <c r="G150" s="12"/>
      <c r="H150" s="5" t="str">
        <f aca="false">IF(G150="","",IFERROR(INDEX(Grupos!$B$2:$B$40,MATCH(G150,Grupos!$A$2:$A$40,0)),""))</f>
        <v/>
      </c>
      <c r="I150" s="12"/>
      <c r="J150" s="12"/>
      <c r="K150" s="16" t="str">
        <f aca="false">IF(J150="","",IFERROR(INDEX(Cuotas!$B$2:$B$40,MATCH(J150,Cuotas!$A$2:$A$40,0)),""))</f>
        <v/>
      </c>
      <c r="L150" s="19"/>
      <c r="M150" s="16" t="str">
        <f aca="false">IF(K150="","",K150*(1-IF(L150="",0,L150)))</f>
        <v/>
      </c>
      <c r="N150" s="12"/>
      <c r="O150" s="12"/>
      <c r="P150" s="12"/>
      <c r="Q150" s="18"/>
      <c r="R150" s="12"/>
      <c r="S150" s="12"/>
      <c r="T150" s="12"/>
      <c r="U150" s="18"/>
    </row>
    <row r="151" customFormat="false" ht="15" hidden="false" customHeight="false" outlineLevel="0" collapsed="false">
      <c r="A151" s="12"/>
      <c r="B151" s="12"/>
      <c r="C151" s="12"/>
      <c r="D151" s="18"/>
      <c r="E151" s="12"/>
      <c r="F151" s="12"/>
      <c r="G151" s="12"/>
      <c r="H151" s="5" t="str">
        <f aca="false">IF(G151="","",IFERROR(INDEX(Grupos!$B$2:$B$40,MATCH(G151,Grupos!$A$2:$A$40,0)),""))</f>
        <v/>
      </c>
      <c r="I151" s="12"/>
      <c r="J151" s="12"/>
      <c r="K151" s="16" t="str">
        <f aca="false">IF(J151="","",IFERROR(INDEX(Cuotas!$B$2:$B$40,MATCH(J151,Cuotas!$A$2:$A$40,0)),""))</f>
        <v/>
      </c>
      <c r="L151" s="19"/>
      <c r="M151" s="16" t="str">
        <f aca="false">IF(K151="","",K151*(1-IF(L151="",0,L151)))</f>
        <v/>
      </c>
      <c r="N151" s="12"/>
      <c r="O151" s="12"/>
      <c r="P151" s="12"/>
      <c r="Q151" s="18"/>
      <c r="R151" s="12"/>
      <c r="S151" s="12"/>
      <c r="T151" s="12"/>
      <c r="U151" s="18"/>
    </row>
    <row r="152" customFormat="false" ht="15" hidden="false" customHeight="false" outlineLevel="0" collapsed="false">
      <c r="A152" s="12"/>
      <c r="B152" s="12"/>
      <c r="C152" s="12"/>
      <c r="D152" s="18"/>
      <c r="E152" s="12"/>
      <c r="F152" s="12"/>
      <c r="G152" s="12"/>
      <c r="H152" s="5" t="str">
        <f aca="false">IF(G152="","",IFERROR(INDEX(Grupos!$B$2:$B$40,MATCH(G152,Grupos!$A$2:$A$40,0)),""))</f>
        <v/>
      </c>
      <c r="I152" s="12"/>
      <c r="J152" s="12"/>
      <c r="K152" s="16" t="str">
        <f aca="false">IF(J152="","",IFERROR(INDEX(Cuotas!$B$2:$B$40,MATCH(J152,Cuotas!$A$2:$A$40,0)),""))</f>
        <v/>
      </c>
      <c r="L152" s="19"/>
      <c r="M152" s="16" t="str">
        <f aca="false">IF(K152="","",K152*(1-IF(L152="",0,L152)))</f>
        <v/>
      </c>
      <c r="N152" s="12"/>
      <c r="O152" s="12"/>
      <c r="P152" s="12"/>
      <c r="Q152" s="18"/>
      <c r="R152" s="12"/>
      <c r="S152" s="12"/>
      <c r="T152" s="12"/>
      <c r="U152" s="18"/>
    </row>
    <row r="153" customFormat="false" ht="15" hidden="false" customHeight="false" outlineLevel="0" collapsed="false">
      <c r="A153" s="12"/>
      <c r="B153" s="12"/>
      <c r="C153" s="12"/>
      <c r="D153" s="18"/>
      <c r="E153" s="12"/>
      <c r="F153" s="12"/>
      <c r="G153" s="12"/>
      <c r="H153" s="5" t="str">
        <f aca="false">IF(G153="","",IFERROR(INDEX(Grupos!$B$2:$B$40,MATCH(G153,Grupos!$A$2:$A$40,0)),""))</f>
        <v/>
      </c>
      <c r="I153" s="12"/>
      <c r="J153" s="12"/>
      <c r="K153" s="16" t="str">
        <f aca="false">IF(J153="","",IFERROR(INDEX(Cuotas!$B$2:$B$40,MATCH(J153,Cuotas!$A$2:$A$40,0)),""))</f>
        <v/>
      </c>
      <c r="L153" s="19"/>
      <c r="M153" s="16" t="str">
        <f aca="false">IF(K153="","",K153*(1-IF(L153="",0,L153)))</f>
        <v/>
      </c>
      <c r="N153" s="12"/>
      <c r="O153" s="12"/>
      <c r="P153" s="12"/>
      <c r="Q153" s="18"/>
      <c r="R153" s="12"/>
      <c r="S153" s="12"/>
      <c r="T153" s="12"/>
      <c r="U153" s="18"/>
    </row>
    <row r="154" customFormat="false" ht="15" hidden="false" customHeight="false" outlineLevel="0" collapsed="false">
      <c r="A154" s="12"/>
      <c r="B154" s="12"/>
      <c r="C154" s="12"/>
      <c r="D154" s="18"/>
      <c r="E154" s="12"/>
      <c r="F154" s="12"/>
      <c r="G154" s="12"/>
      <c r="H154" s="5" t="str">
        <f aca="false">IF(G154="","",IFERROR(INDEX(Grupos!$B$2:$B$40,MATCH(G154,Grupos!$A$2:$A$40,0)),""))</f>
        <v/>
      </c>
      <c r="I154" s="12"/>
      <c r="J154" s="12"/>
      <c r="K154" s="16" t="str">
        <f aca="false">IF(J154="","",IFERROR(INDEX(Cuotas!$B$2:$B$40,MATCH(J154,Cuotas!$A$2:$A$40,0)),""))</f>
        <v/>
      </c>
      <c r="L154" s="19"/>
      <c r="M154" s="16" t="str">
        <f aca="false">IF(K154="","",K154*(1-IF(L154="",0,L154)))</f>
        <v/>
      </c>
      <c r="N154" s="12"/>
      <c r="O154" s="12"/>
      <c r="P154" s="12"/>
      <c r="Q154" s="18"/>
      <c r="R154" s="12"/>
      <c r="S154" s="12"/>
      <c r="T154" s="12"/>
      <c r="U154" s="18"/>
    </row>
    <row r="155" customFormat="false" ht="15" hidden="false" customHeight="false" outlineLevel="0" collapsed="false">
      <c r="A155" s="12"/>
      <c r="B155" s="12"/>
      <c r="C155" s="12"/>
      <c r="D155" s="18"/>
      <c r="E155" s="12"/>
      <c r="F155" s="12"/>
      <c r="G155" s="12"/>
      <c r="H155" s="5" t="str">
        <f aca="false">IF(G155="","",IFERROR(INDEX(Grupos!$B$2:$B$40,MATCH(G155,Grupos!$A$2:$A$40,0)),""))</f>
        <v/>
      </c>
      <c r="I155" s="12"/>
      <c r="J155" s="12"/>
      <c r="K155" s="16" t="str">
        <f aca="false">IF(J155="","",IFERROR(INDEX(Cuotas!$B$2:$B$40,MATCH(J155,Cuotas!$A$2:$A$40,0)),""))</f>
        <v/>
      </c>
      <c r="L155" s="19"/>
      <c r="M155" s="16" t="str">
        <f aca="false">IF(K155="","",K155*(1-IF(L155="",0,L155)))</f>
        <v/>
      </c>
      <c r="N155" s="12"/>
      <c r="O155" s="12"/>
      <c r="P155" s="12"/>
      <c r="Q155" s="18"/>
      <c r="R155" s="12"/>
      <c r="S155" s="12"/>
      <c r="T155" s="12"/>
      <c r="U155" s="18"/>
    </row>
    <row r="156" customFormat="false" ht="15" hidden="false" customHeight="false" outlineLevel="0" collapsed="false">
      <c r="A156" s="12"/>
      <c r="B156" s="12"/>
      <c r="C156" s="12"/>
      <c r="D156" s="18"/>
      <c r="E156" s="12"/>
      <c r="F156" s="12"/>
      <c r="G156" s="12"/>
      <c r="H156" s="5" t="str">
        <f aca="false">IF(G156="","",IFERROR(INDEX(Grupos!$B$2:$B$40,MATCH(G156,Grupos!$A$2:$A$40,0)),""))</f>
        <v/>
      </c>
      <c r="I156" s="12"/>
      <c r="J156" s="12"/>
      <c r="K156" s="16" t="str">
        <f aca="false">IF(J156="","",IFERROR(INDEX(Cuotas!$B$2:$B$40,MATCH(J156,Cuotas!$A$2:$A$40,0)),""))</f>
        <v/>
      </c>
      <c r="L156" s="19"/>
      <c r="M156" s="16" t="str">
        <f aca="false">IF(K156="","",K156*(1-IF(L156="",0,L156)))</f>
        <v/>
      </c>
      <c r="N156" s="12"/>
      <c r="O156" s="12"/>
      <c r="P156" s="12"/>
      <c r="Q156" s="18"/>
      <c r="R156" s="12"/>
      <c r="S156" s="12"/>
      <c r="T156" s="12"/>
      <c r="U156" s="18"/>
    </row>
    <row r="157" customFormat="false" ht="15" hidden="false" customHeight="false" outlineLevel="0" collapsed="false">
      <c r="A157" s="12"/>
      <c r="B157" s="12"/>
      <c r="C157" s="12"/>
      <c r="D157" s="18"/>
      <c r="E157" s="12"/>
      <c r="F157" s="12"/>
      <c r="G157" s="12"/>
      <c r="H157" s="5" t="str">
        <f aca="false">IF(G157="","",IFERROR(INDEX(Grupos!$B$2:$B$40,MATCH(G157,Grupos!$A$2:$A$40,0)),""))</f>
        <v/>
      </c>
      <c r="I157" s="12"/>
      <c r="J157" s="12"/>
      <c r="K157" s="16" t="str">
        <f aca="false">IF(J157="","",IFERROR(INDEX(Cuotas!$B$2:$B$40,MATCH(J157,Cuotas!$A$2:$A$40,0)),""))</f>
        <v/>
      </c>
      <c r="L157" s="19"/>
      <c r="M157" s="16" t="str">
        <f aca="false">IF(K157="","",K157*(1-IF(L157="",0,L157)))</f>
        <v/>
      </c>
      <c r="N157" s="12"/>
      <c r="O157" s="12"/>
      <c r="P157" s="12"/>
      <c r="Q157" s="18"/>
      <c r="R157" s="12"/>
      <c r="S157" s="12"/>
      <c r="T157" s="12"/>
      <c r="U157" s="18"/>
    </row>
    <row r="158" customFormat="false" ht="15" hidden="false" customHeight="false" outlineLevel="0" collapsed="false">
      <c r="A158" s="12"/>
      <c r="B158" s="12"/>
      <c r="C158" s="12"/>
      <c r="D158" s="18"/>
      <c r="E158" s="12"/>
      <c r="F158" s="12"/>
      <c r="G158" s="12"/>
      <c r="H158" s="5" t="str">
        <f aca="false">IF(G158="","",IFERROR(INDEX(Grupos!$B$2:$B$40,MATCH(G158,Grupos!$A$2:$A$40,0)),""))</f>
        <v/>
      </c>
      <c r="I158" s="12"/>
      <c r="J158" s="12"/>
      <c r="K158" s="16" t="str">
        <f aca="false">IF(J158="","",IFERROR(INDEX(Cuotas!$B$2:$B$40,MATCH(J158,Cuotas!$A$2:$A$40,0)),""))</f>
        <v/>
      </c>
      <c r="L158" s="19"/>
      <c r="M158" s="16" t="str">
        <f aca="false">IF(K158="","",K158*(1-IF(L158="",0,L158)))</f>
        <v/>
      </c>
      <c r="N158" s="12"/>
      <c r="O158" s="12"/>
      <c r="P158" s="12"/>
      <c r="Q158" s="18"/>
      <c r="R158" s="12"/>
      <c r="S158" s="12"/>
      <c r="T158" s="12"/>
      <c r="U158" s="18"/>
    </row>
    <row r="159" customFormat="false" ht="15" hidden="false" customHeight="false" outlineLevel="0" collapsed="false">
      <c r="A159" s="12"/>
      <c r="B159" s="12"/>
      <c r="C159" s="12"/>
      <c r="D159" s="18"/>
      <c r="E159" s="12"/>
      <c r="F159" s="12"/>
      <c r="G159" s="12"/>
      <c r="H159" s="5" t="str">
        <f aca="false">IF(G159="","",IFERROR(INDEX(Grupos!$B$2:$B$40,MATCH(G159,Grupos!$A$2:$A$40,0)),""))</f>
        <v/>
      </c>
      <c r="I159" s="12"/>
      <c r="J159" s="12"/>
      <c r="K159" s="16" t="str">
        <f aca="false">IF(J159="","",IFERROR(INDEX(Cuotas!$B$2:$B$40,MATCH(J159,Cuotas!$A$2:$A$40,0)),""))</f>
        <v/>
      </c>
      <c r="L159" s="19"/>
      <c r="M159" s="16" t="str">
        <f aca="false">IF(K159="","",K159*(1-IF(L159="",0,L159)))</f>
        <v/>
      </c>
      <c r="N159" s="12"/>
      <c r="O159" s="12"/>
      <c r="P159" s="12"/>
      <c r="Q159" s="18"/>
      <c r="R159" s="12"/>
      <c r="S159" s="12"/>
      <c r="T159" s="12"/>
      <c r="U159" s="18"/>
    </row>
    <row r="160" customFormat="false" ht="15" hidden="false" customHeight="false" outlineLevel="0" collapsed="false">
      <c r="A160" s="12"/>
      <c r="B160" s="12"/>
      <c r="C160" s="12"/>
      <c r="D160" s="18"/>
      <c r="E160" s="12"/>
      <c r="F160" s="12"/>
      <c r="G160" s="12"/>
      <c r="H160" s="5" t="str">
        <f aca="false">IF(G160="","",IFERROR(INDEX(Grupos!$B$2:$B$40,MATCH(G160,Grupos!$A$2:$A$40,0)),""))</f>
        <v/>
      </c>
      <c r="I160" s="12"/>
      <c r="J160" s="12"/>
      <c r="K160" s="16" t="str">
        <f aca="false">IF(J160="","",IFERROR(INDEX(Cuotas!$B$2:$B$40,MATCH(J160,Cuotas!$A$2:$A$40,0)),""))</f>
        <v/>
      </c>
      <c r="L160" s="19"/>
      <c r="M160" s="16" t="str">
        <f aca="false">IF(K160="","",K160*(1-IF(L160="",0,L160)))</f>
        <v/>
      </c>
      <c r="N160" s="12"/>
      <c r="O160" s="12"/>
      <c r="P160" s="12"/>
      <c r="Q160" s="18"/>
      <c r="R160" s="12"/>
      <c r="S160" s="12"/>
      <c r="T160" s="12"/>
      <c r="U160" s="18"/>
    </row>
    <row r="161" customFormat="false" ht="15" hidden="false" customHeight="false" outlineLevel="0" collapsed="false">
      <c r="A161" s="12"/>
      <c r="B161" s="12"/>
      <c r="C161" s="12"/>
      <c r="D161" s="18"/>
      <c r="E161" s="12"/>
      <c r="F161" s="12"/>
      <c r="G161" s="12"/>
      <c r="H161" s="5" t="str">
        <f aca="false">IF(G161="","",IFERROR(INDEX(Grupos!$B$2:$B$40,MATCH(G161,Grupos!$A$2:$A$40,0)),""))</f>
        <v/>
      </c>
      <c r="I161" s="12"/>
      <c r="J161" s="12"/>
      <c r="K161" s="16" t="str">
        <f aca="false">IF(J161="","",IFERROR(INDEX(Cuotas!$B$2:$B$40,MATCH(J161,Cuotas!$A$2:$A$40,0)),""))</f>
        <v/>
      </c>
      <c r="L161" s="19"/>
      <c r="M161" s="16" t="str">
        <f aca="false">IF(K161="","",K161*(1-IF(L161="",0,L161)))</f>
        <v/>
      </c>
      <c r="N161" s="12"/>
      <c r="O161" s="12"/>
      <c r="P161" s="12"/>
      <c r="Q161" s="18"/>
      <c r="R161" s="12"/>
      <c r="S161" s="12"/>
      <c r="T161" s="12"/>
      <c r="U161" s="18"/>
    </row>
    <row r="162" customFormat="false" ht="15" hidden="false" customHeight="false" outlineLevel="0" collapsed="false">
      <c r="A162" s="12"/>
      <c r="B162" s="12"/>
      <c r="C162" s="12"/>
      <c r="D162" s="18"/>
      <c r="E162" s="12"/>
      <c r="F162" s="12"/>
      <c r="G162" s="12"/>
      <c r="H162" s="5" t="str">
        <f aca="false">IF(G162="","",IFERROR(INDEX(Grupos!$B$2:$B$40,MATCH(G162,Grupos!$A$2:$A$40,0)),""))</f>
        <v/>
      </c>
      <c r="I162" s="12"/>
      <c r="J162" s="12"/>
      <c r="K162" s="16" t="str">
        <f aca="false">IF(J162="","",IFERROR(INDEX(Cuotas!$B$2:$B$40,MATCH(J162,Cuotas!$A$2:$A$40,0)),""))</f>
        <v/>
      </c>
      <c r="L162" s="19"/>
      <c r="M162" s="16" t="str">
        <f aca="false">IF(K162="","",K162*(1-IF(L162="",0,L162)))</f>
        <v/>
      </c>
      <c r="N162" s="12"/>
      <c r="O162" s="12"/>
      <c r="P162" s="12"/>
      <c r="Q162" s="18"/>
      <c r="R162" s="12"/>
      <c r="S162" s="12"/>
      <c r="T162" s="12"/>
      <c r="U162" s="18"/>
    </row>
    <row r="163" customFormat="false" ht="15" hidden="false" customHeight="false" outlineLevel="0" collapsed="false">
      <c r="A163" s="12"/>
      <c r="B163" s="12"/>
      <c r="C163" s="12"/>
      <c r="D163" s="18"/>
      <c r="E163" s="12"/>
      <c r="F163" s="12"/>
      <c r="G163" s="12"/>
      <c r="H163" s="5" t="str">
        <f aca="false">IF(G163="","",IFERROR(INDEX(Grupos!$B$2:$B$40,MATCH(G163,Grupos!$A$2:$A$40,0)),""))</f>
        <v/>
      </c>
      <c r="I163" s="12"/>
      <c r="J163" s="12"/>
      <c r="K163" s="16" t="str">
        <f aca="false">IF(J163="","",IFERROR(INDEX(Cuotas!$B$2:$B$40,MATCH(J163,Cuotas!$A$2:$A$40,0)),""))</f>
        <v/>
      </c>
      <c r="L163" s="19"/>
      <c r="M163" s="16" t="str">
        <f aca="false">IF(K163="","",K163*(1-IF(L163="",0,L163)))</f>
        <v/>
      </c>
      <c r="N163" s="12"/>
      <c r="O163" s="12"/>
      <c r="P163" s="12"/>
      <c r="Q163" s="18"/>
      <c r="R163" s="12"/>
      <c r="S163" s="12"/>
      <c r="T163" s="12"/>
      <c r="U163" s="18"/>
    </row>
    <row r="164" customFormat="false" ht="15" hidden="false" customHeight="false" outlineLevel="0" collapsed="false">
      <c r="A164" s="12"/>
      <c r="B164" s="12"/>
      <c r="C164" s="12"/>
      <c r="D164" s="18"/>
      <c r="E164" s="12"/>
      <c r="F164" s="12"/>
      <c r="G164" s="12"/>
      <c r="H164" s="5" t="str">
        <f aca="false">IF(G164="","",IFERROR(INDEX(Grupos!$B$2:$B$40,MATCH(G164,Grupos!$A$2:$A$40,0)),""))</f>
        <v/>
      </c>
      <c r="I164" s="12"/>
      <c r="J164" s="12"/>
      <c r="K164" s="16" t="str">
        <f aca="false">IF(J164="","",IFERROR(INDEX(Cuotas!$B$2:$B$40,MATCH(J164,Cuotas!$A$2:$A$40,0)),""))</f>
        <v/>
      </c>
      <c r="L164" s="19"/>
      <c r="M164" s="16" t="str">
        <f aca="false">IF(K164="","",K164*(1-IF(L164="",0,L164)))</f>
        <v/>
      </c>
      <c r="N164" s="12"/>
      <c r="O164" s="12"/>
      <c r="P164" s="12"/>
      <c r="Q164" s="18"/>
      <c r="R164" s="12"/>
      <c r="S164" s="12"/>
      <c r="T164" s="12"/>
      <c r="U164" s="18"/>
    </row>
    <row r="165" customFormat="false" ht="15" hidden="false" customHeight="false" outlineLevel="0" collapsed="false">
      <c r="A165" s="12"/>
      <c r="B165" s="12"/>
      <c r="C165" s="12"/>
      <c r="D165" s="18"/>
      <c r="E165" s="12"/>
      <c r="F165" s="12"/>
      <c r="G165" s="12"/>
      <c r="H165" s="5" t="str">
        <f aca="false">IF(G165="","",IFERROR(INDEX(Grupos!$B$2:$B$40,MATCH(G165,Grupos!$A$2:$A$40,0)),""))</f>
        <v/>
      </c>
      <c r="I165" s="12"/>
      <c r="J165" s="12"/>
      <c r="K165" s="16" t="str">
        <f aca="false">IF(J165="","",IFERROR(INDEX(Cuotas!$B$2:$B$40,MATCH(J165,Cuotas!$A$2:$A$40,0)),""))</f>
        <v/>
      </c>
      <c r="L165" s="19"/>
      <c r="M165" s="16" t="str">
        <f aca="false">IF(K165="","",K165*(1-IF(L165="",0,L165)))</f>
        <v/>
      </c>
      <c r="N165" s="12"/>
      <c r="O165" s="12"/>
      <c r="P165" s="12"/>
      <c r="Q165" s="18"/>
      <c r="R165" s="12"/>
      <c r="S165" s="12"/>
      <c r="T165" s="12"/>
      <c r="U165" s="18"/>
    </row>
    <row r="166" customFormat="false" ht="15" hidden="false" customHeight="false" outlineLevel="0" collapsed="false">
      <c r="A166" s="12"/>
      <c r="B166" s="12"/>
      <c r="C166" s="12"/>
      <c r="D166" s="18"/>
      <c r="E166" s="12"/>
      <c r="F166" s="12"/>
      <c r="G166" s="12"/>
      <c r="H166" s="5" t="str">
        <f aca="false">IF(G166="","",IFERROR(INDEX(Grupos!$B$2:$B$40,MATCH(G166,Grupos!$A$2:$A$40,0)),""))</f>
        <v/>
      </c>
      <c r="I166" s="12"/>
      <c r="J166" s="12"/>
      <c r="K166" s="16" t="str">
        <f aca="false">IF(J166="","",IFERROR(INDEX(Cuotas!$B$2:$B$40,MATCH(J166,Cuotas!$A$2:$A$40,0)),""))</f>
        <v/>
      </c>
      <c r="L166" s="19"/>
      <c r="M166" s="16" t="str">
        <f aca="false">IF(K166="","",K166*(1-IF(L166="",0,L166)))</f>
        <v/>
      </c>
      <c r="N166" s="12"/>
      <c r="O166" s="12"/>
      <c r="P166" s="12"/>
      <c r="Q166" s="18"/>
      <c r="R166" s="12"/>
      <c r="S166" s="12"/>
      <c r="T166" s="12"/>
      <c r="U166" s="18"/>
    </row>
    <row r="167" customFormat="false" ht="15" hidden="false" customHeight="false" outlineLevel="0" collapsed="false">
      <c r="A167" s="12"/>
      <c r="B167" s="12"/>
      <c r="C167" s="12"/>
      <c r="D167" s="18"/>
      <c r="E167" s="12"/>
      <c r="F167" s="12"/>
      <c r="G167" s="12"/>
      <c r="H167" s="5" t="str">
        <f aca="false">IF(G167="","",IFERROR(INDEX(Grupos!$B$2:$B$40,MATCH(G167,Grupos!$A$2:$A$40,0)),""))</f>
        <v/>
      </c>
      <c r="I167" s="12"/>
      <c r="J167" s="12"/>
      <c r="K167" s="16" t="str">
        <f aca="false">IF(J167="","",IFERROR(INDEX(Cuotas!$B$2:$B$40,MATCH(J167,Cuotas!$A$2:$A$40,0)),""))</f>
        <v/>
      </c>
      <c r="L167" s="19"/>
      <c r="M167" s="16" t="str">
        <f aca="false">IF(K167="","",K167*(1-IF(L167="",0,L167)))</f>
        <v/>
      </c>
      <c r="N167" s="12"/>
      <c r="O167" s="12"/>
      <c r="P167" s="12"/>
      <c r="Q167" s="18"/>
      <c r="R167" s="12"/>
      <c r="S167" s="12"/>
      <c r="T167" s="12"/>
      <c r="U167" s="18"/>
    </row>
    <row r="168" customFormat="false" ht="15" hidden="false" customHeight="false" outlineLevel="0" collapsed="false">
      <c r="A168" s="12"/>
      <c r="B168" s="12"/>
      <c r="C168" s="12"/>
      <c r="D168" s="18"/>
      <c r="E168" s="12"/>
      <c r="F168" s="12"/>
      <c r="G168" s="12"/>
      <c r="H168" s="5" t="str">
        <f aca="false">IF(G168="","",IFERROR(INDEX(Grupos!$B$2:$B$40,MATCH(G168,Grupos!$A$2:$A$40,0)),""))</f>
        <v/>
      </c>
      <c r="I168" s="12"/>
      <c r="J168" s="12"/>
      <c r="K168" s="16" t="str">
        <f aca="false">IF(J168="","",IFERROR(INDEX(Cuotas!$B$2:$B$40,MATCH(J168,Cuotas!$A$2:$A$40,0)),""))</f>
        <v/>
      </c>
      <c r="L168" s="19"/>
      <c r="M168" s="16" t="str">
        <f aca="false">IF(K168="","",K168*(1-IF(L168="",0,L168)))</f>
        <v/>
      </c>
      <c r="N168" s="12"/>
      <c r="O168" s="12"/>
      <c r="P168" s="12"/>
      <c r="Q168" s="18"/>
      <c r="R168" s="12"/>
      <c r="S168" s="12"/>
      <c r="T168" s="12"/>
      <c r="U168" s="18"/>
    </row>
    <row r="169" customFormat="false" ht="15" hidden="false" customHeight="false" outlineLevel="0" collapsed="false">
      <c r="A169" s="12"/>
      <c r="B169" s="12"/>
      <c r="C169" s="12"/>
      <c r="D169" s="18"/>
      <c r="E169" s="12"/>
      <c r="F169" s="12"/>
      <c r="G169" s="12"/>
      <c r="H169" s="5" t="str">
        <f aca="false">IF(G169="","",IFERROR(INDEX(Grupos!$B$2:$B$40,MATCH(G169,Grupos!$A$2:$A$40,0)),""))</f>
        <v/>
      </c>
      <c r="I169" s="12"/>
      <c r="J169" s="12"/>
      <c r="K169" s="16" t="str">
        <f aca="false">IF(J169="","",IFERROR(INDEX(Cuotas!$B$2:$B$40,MATCH(J169,Cuotas!$A$2:$A$40,0)),""))</f>
        <v/>
      </c>
      <c r="L169" s="19"/>
      <c r="M169" s="16" t="str">
        <f aca="false">IF(K169="","",K169*(1-IF(L169="",0,L169)))</f>
        <v/>
      </c>
      <c r="N169" s="12"/>
      <c r="O169" s="12"/>
      <c r="P169" s="12"/>
      <c r="Q169" s="18"/>
      <c r="R169" s="12"/>
      <c r="S169" s="12"/>
      <c r="T169" s="12"/>
      <c r="U169" s="18"/>
    </row>
    <row r="170" customFormat="false" ht="15" hidden="false" customHeight="false" outlineLevel="0" collapsed="false">
      <c r="A170" s="12"/>
      <c r="B170" s="12"/>
      <c r="C170" s="12"/>
      <c r="D170" s="18"/>
      <c r="E170" s="12"/>
      <c r="F170" s="12"/>
      <c r="G170" s="12"/>
      <c r="H170" s="5" t="str">
        <f aca="false">IF(G170="","",IFERROR(INDEX(Grupos!$B$2:$B$40,MATCH(G170,Grupos!$A$2:$A$40,0)),""))</f>
        <v/>
      </c>
      <c r="I170" s="12"/>
      <c r="J170" s="12"/>
      <c r="K170" s="16" t="str">
        <f aca="false">IF(J170="","",IFERROR(INDEX(Cuotas!$B$2:$B$40,MATCH(J170,Cuotas!$A$2:$A$40,0)),""))</f>
        <v/>
      </c>
      <c r="L170" s="19"/>
      <c r="M170" s="16" t="str">
        <f aca="false">IF(K170="","",K170*(1-IF(L170="",0,L170)))</f>
        <v/>
      </c>
      <c r="N170" s="12"/>
      <c r="O170" s="12"/>
      <c r="P170" s="12"/>
      <c r="Q170" s="18"/>
      <c r="R170" s="12"/>
      <c r="S170" s="12"/>
      <c r="T170" s="12"/>
      <c r="U170" s="18"/>
    </row>
    <row r="171" customFormat="false" ht="15" hidden="false" customHeight="false" outlineLevel="0" collapsed="false">
      <c r="A171" s="12"/>
      <c r="B171" s="12"/>
      <c r="C171" s="12"/>
      <c r="D171" s="18"/>
      <c r="E171" s="12"/>
      <c r="F171" s="12"/>
      <c r="G171" s="12"/>
      <c r="H171" s="5" t="str">
        <f aca="false">IF(G171="","",IFERROR(INDEX(Grupos!$B$2:$B$40,MATCH(G171,Grupos!$A$2:$A$40,0)),""))</f>
        <v/>
      </c>
      <c r="I171" s="12"/>
      <c r="J171" s="12"/>
      <c r="K171" s="16" t="str">
        <f aca="false">IF(J171="","",IFERROR(INDEX(Cuotas!$B$2:$B$40,MATCH(J171,Cuotas!$A$2:$A$40,0)),""))</f>
        <v/>
      </c>
      <c r="L171" s="19"/>
      <c r="M171" s="16" t="str">
        <f aca="false">IF(K171="","",K171*(1-IF(L171="",0,L171)))</f>
        <v/>
      </c>
      <c r="N171" s="12"/>
      <c r="O171" s="12"/>
      <c r="P171" s="12"/>
      <c r="Q171" s="18"/>
      <c r="R171" s="12"/>
      <c r="S171" s="12"/>
      <c r="T171" s="12"/>
      <c r="U171" s="18"/>
    </row>
    <row r="172" customFormat="false" ht="15" hidden="false" customHeight="false" outlineLevel="0" collapsed="false">
      <c r="A172" s="12"/>
      <c r="B172" s="12"/>
      <c r="C172" s="12"/>
      <c r="D172" s="18"/>
      <c r="E172" s="12"/>
      <c r="F172" s="12"/>
      <c r="G172" s="12"/>
      <c r="H172" s="5" t="str">
        <f aca="false">IF(G172="","",IFERROR(INDEX(Grupos!$B$2:$B$40,MATCH(G172,Grupos!$A$2:$A$40,0)),""))</f>
        <v/>
      </c>
      <c r="I172" s="12"/>
      <c r="J172" s="12"/>
      <c r="K172" s="16" t="str">
        <f aca="false">IF(J172="","",IFERROR(INDEX(Cuotas!$B$2:$B$40,MATCH(J172,Cuotas!$A$2:$A$40,0)),""))</f>
        <v/>
      </c>
      <c r="L172" s="19"/>
      <c r="M172" s="16" t="str">
        <f aca="false">IF(K172="","",K172*(1-IF(L172="",0,L172)))</f>
        <v/>
      </c>
      <c r="N172" s="12"/>
      <c r="O172" s="12"/>
      <c r="P172" s="12"/>
      <c r="Q172" s="18"/>
      <c r="R172" s="12"/>
      <c r="S172" s="12"/>
      <c r="T172" s="12"/>
      <c r="U172" s="18"/>
    </row>
    <row r="173" customFormat="false" ht="15" hidden="false" customHeight="false" outlineLevel="0" collapsed="false">
      <c r="A173" s="12"/>
      <c r="B173" s="12"/>
      <c r="C173" s="12"/>
      <c r="D173" s="18"/>
      <c r="E173" s="12"/>
      <c r="F173" s="12"/>
      <c r="G173" s="12"/>
      <c r="H173" s="5" t="str">
        <f aca="false">IF(G173="","",IFERROR(INDEX(Grupos!$B$2:$B$40,MATCH(G173,Grupos!$A$2:$A$40,0)),""))</f>
        <v/>
      </c>
      <c r="I173" s="12"/>
      <c r="J173" s="12"/>
      <c r="K173" s="16" t="str">
        <f aca="false">IF(J173="","",IFERROR(INDEX(Cuotas!$B$2:$B$40,MATCH(J173,Cuotas!$A$2:$A$40,0)),""))</f>
        <v/>
      </c>
      <c r="L173" s="19"/>
      <c r="M173" s="16" t="str">
        <f aca="false">IF(K173="","",K173*(1-IF(L173="",0,L173)))</f>
        <v/>
      </c>
      <c r="N173" s="12"/>
      <c r="O173" s="12"/>
      <c r="P173" s="12"/>
      <c r="Q173" s="18"/>
      <c r="R173" s="12"/>
      <c r="S173" s="12"/>
      <c r="T173" s="12"/>
      <c r="U173" s="18"/>
    </row>
    <row r="174" customFormat="false" ht="15" hidden="false" customHeight="false" outlineLevel="0" collapsed="false">
      <c r="A174" s="12"/>
      <c r="B174" s="12"/>
      <c r="C174" s="12"/>
      <c r="D174" s="18"/>
      <c r="E174" s="12"/>
      <c r="F174" s="12"/>
      <c r="G174" s="12"/>
      <c r="H174" s="5" t="str">
        <f aca="false">IF(G174="","",IFERROR(INDEX(Grupos!$B$2:$B$40,MATCH(G174,Grupos!$A$2:$A$40,0)),""))</f>
        <v/>
      </c>
      <c r="I174" s="12"/>
      <c r="J174" s="12"/>
      <c r="K174" s="16" t="str">
        <f aca="false">IF(J174="","",IFERROR(INDEX(Cuotas!$B$2:$B$40,MATCH(J174,Cuotas!$A$2:$A$40,0)),""))</f>
        <v/>
      </c>
      <c r="L174" s="19"/>
      <c r="M174" s="16" t="str">
        <f aca="false">IF(K174="","",K174*(1-IF(L174="",0,L174)))</f>
        <v/>
      </c>
      <c r="N174" s="12"/>
      <c r="O174" s="12"/>
      <c r="P174" s="12"/>
      <c r="Q174" s="18"/>
      <c r="R174" s="12"/>
      <c r="S174" s="12"/>
      <c r="T174" s="12"/>
      <c r="U174" s="18"/>
    </row>
    <row r="175" customFormat="false" ht="15" hidden="false" customHeight="false" outlineLevel="0" collapsed="false">
      <c r="A175" s="12"/>
      <c r="B175" s="12"/>
      <c r="C175" s="12"/>
      <c r="D175" s="18"/>
      <c r="E175" s="12"/>
      <c r="F175" s="12"/>
      <c r="G175" s="12"/>
      <c r="H175" s="5" t="str">
        <f aca="false">IF(G175="","",IFERROR(INDEX(Grupos!$B$2:$B$40,MATCH(G175,Grupos!$A$2:$A$40,0)),""))</f>
        <v/>
      </c>
      <c r="I175" s="12"/>
      <c r="J175" s="12"/>
      <c r="K175" s="16" t="str">
        <f aca="false">IF(J175="","",IFERROR(INDEX(Cuotas!$B$2:$B$40,MATCH(J175,Cuotas!$A$2:$A$40,0)),""))</f>
        <v/>
      </c>
      <c r="L175" s="19"/>
      <c r="M175" s="16" t="str">
        <f aca="false">IF(K175="","",K175*(1-IF(L175="",0,L175)))</f>
        <v/>
      </c>
      <c r="N175" s="12"/>
      <c r="O175" s="12"/>
      <c r="P175" s="12"/>
      <c r="Q175" s="18"/>
      <c r="R175" s="12"/>
      <c r="S175" s="12"/>
      <c r="T175" s="12"/>
      <c r="U175" s="18"/>
    </row>
    <row r="176" customFormat="false" ht="15" hidden="false" customHeight="false" outlineLevel="0" collapsed="false">
      <c r="A176" s="12"/>
      <c r="B176" s="12"/>
      <c r="C176" s="12"/>
      <c r="D176" s="18"/>
      <c r="E176" s="12"/>
      <c r="F176" s="12"/>
      <c r="G176" s="12"/>
      <c r="H176" s="5" t="str">
        <f aca="false">IF(G176="","",IFERROR(INDEX(Grupos!$B$2:$B$40,MATCH(G176,Grupos!$A$2:$A$40,0)),""))</f>
        <v/>
      </c>
      <c r="I176" s="12"/>
      <c r="J176" s="12"/>
      <c r="K176" s="16" t="str">
        <f aca="false">IF(J176="","",IFERROR(INDEX(Cuotas!$B$2:$B$40,MATCH(J176,Cuotas!$A$2:$A$40,0)),""))</f>
        <v/>
      </c>
      <c r="L176" s="19"/>
      <c r="M176" s="16" t="str">
        <f aca="false">IF(K176="","",K176*(1-IF(L176="",0,L176)))</f>
        <v/>
      </c>
      <c r="N176" s="12"/>
      <c r="O176" s="12"/>
      <c r="P176" s="12"/>
      <c r="Q176" s="18"/>
      <c r="R176" s="12"/>
      <c r="S176" s="12"/>
      <c r="T176" s="12"/>
      <c r="U176" s="18"/>
    </row>
    <row r="177" customFormat="false" ht="15" hidden="false" customHeight="false" outlineLevel="0" collapsed="false">
      <c r="A177" s="12"/>
      <c r="B177" s="12"/>
      <c r="C177" s="12"/>
      <c r="D177" s="18"/>
      <c r="E177" s="12"/>
      <c r="F177" s="12"/>
      <c r="G177" s="12"/>
      <c r="H177" s="5" t="str">
        <f aca="false">IF(G177="","",IFERROR(INDEX(Grupos!$B$2:$B$40,MATCH(G177,Grupos!$A$2:$A$40,0)),""))</f>
        <v/>
      </c>
      <c r="I177" s="12"/>
      <c r="J177" s="12"/>
      <c r="K177" s="16" t="str">
        <f aca="false">IF(J177="","",IFERROR(INDEX(Cuotas!$B$2:$B$40,MATCH(J177,Cuotas!$A$2:$A$40,0)),""))</f>
        <v/>
      </c>
      <c r="L177" s="19"/>
      <c r="M177" s="16" t="str">
        <f aca="false">IF(K177="","",K177*(1-IF(L177="",0,L177)))</f>
        <v/>
      </c>
      <c r="N177" s="12"/>
      <c r="O177" s="12"/>
      <c r="P177" s="12"/>
      <c r="Q177" s="18"/>
      <c r="R177" s="12"/>
      <c r="S177" s="12"/>
      <c r="T177" s="12"/>
      <c r="U177" s="18"/>
    </row>
    <row r="178" customFormat="false" ht="15" hidden="false" customHeight="false" outlineLevel="0" collapsed="false">
      <c r="A178" s="12"/>
      <c r="B178" s="12"/>
      <c r="C178" s="12"/>
      <c r="D178" s="18"/>
      <c r="E178" s="12"/>
      <c r="F178" s="12"/>
      <c r="G178" s="12"/>
      <c r="H178" s="5" t="str">
        <f aca="false">IF(G178="","",IFERROR(INDEX(Grupos!$B$2:$B$40,MATCH(G178,Grupos!$A$2:$A$40,0)),""))</f>
        <v/>
      </c>
      <c r="I178" s="12"/>
      <c r="J178" s="12"/>
      <c r="K178" s="16" t="str">
        <f aca="false">IF(J178="","",IFERROR(INDEX(Cuotas!$B$2:$B$40,MATCH(J178,Cuotas!$A$2:$A$40,0)),""))</f>
        <v/>
      </c>
      <c r="L178" s="19"/>
      <c r="M178" s="16" t="str">
        <f aca="false">IF(K178="","",K178*(1-IF(L178="",0,L178)))</f>
        <v/>
      </c>
      <c r="N178" s="12"/>
      <c r="O178" s="12"/>
      <c r="P178" s="12"/>
      <c r="Q178" s="18"/>
      <c r="R178" s="12"/>
      <c r="S178" s="12"/>
      <c r="T178" s="12"/>
      <c r="U178" s="18"/>
    </row>
    <row r="179" customFormat="false" ht="15" hidden="false" customHeight="false" outlineLevel="0" collapsed="false">
      <c r="A179" s="12"/>
      <c r="B179" s="12"/>
      <c r="C179" s="12"/>
      <c r="D179" s="18"/>
      <c r="E179" s="12"/>
      <c r="F179" s="12"/>
      <c r="G179" s="12"/>
      <c r="H179" s="5" t="str">
        <f aca="false">IF(G179="","",IFERROR(INDEX(Grupos!$B$2:$B$40,MATCH(G179,Grupos!$A$2:$A$40,0)),""))</f>
        <v/>
      </c>
      <c r="I179" s="12"/>
      <c r="J179" s="12"/>
      <c r="K179" s="16" t="str">
        <f aca="false">IF(J179="","",IFERROR(INDEX(Cuotas!$B$2:$B$40,MATCH(J179,Cuotas!$A$2:$A$40,0)),""))</f>
        <v/>
      </c>
      <c r="L179" s="19"/>
      <c r="M179" s="16" t="str">
        <f aca="false">IF(K179="","",K179*(1-IF(L179="",0,L179)))</f>
        <v/>
      </c>
      <c r="N179" s="12"/>
      <c r="O179" s="12"/>
      <c r="P179" s="12"/>
      <c r="Q179" s="18"/>
      <c r="R179" s="12"/>
      <c r="S179" s="12"/>
      <c r="T179" s="12"/>
      <c r="U179" s="18"/>
    </row>
    <row r="180" customFormat="false" ht="15" hidden="false" customHeight="false" outlineLevel="0" collapsed="false">
      <c r="A180" s="12"/>
      <c r="B180" s="12"/>
      <c r="C180" s="12"/>
      <c r="D180" s="18"/>
      <c r="E180" s="12"/>
      <c r="F180" s="12"/>
      <c r="G180" s="12"/>
      <c r="H180" s="5" t="str">
        <f aca="false">IF(G180="","",IFERROR(INDEX(Grupos!$B$2:$B$40,MATCH(G180,Grupos!$A$2:$A$40,0)),""))</f>
        <v/>
      </c>
      <c r="I180" s="12"/>
      <c r="J180" s="12"/>
      <c r="K180" s="16" t="str">
        <f aca="false">IF(J180="","",IFERROR(INDEX(Cuotas!$B$2:$B$40,MATCH(J180,Cuotas!$A$2:$A$40,0)),""))</f>
        <v/>
      </c>
      <c r="L180" s="19"/>
      <c r="M180" s="16" t="str">
        <f aca="false">IF(K180="","",K180*(1-IF(L180="",0,L180)))</f>
        <v/>
      </c>
      <c r="N180" s="12"/>
      <c r="O180" s="12"/>
      <c r="P180" s="12"/>
      <c r="Q180" s="18"/>
      <c r="R180" s="12"/>
      <c r="S180" s="12"/>
      <c r="T180" s="12"/>
      <c r="U180" s="18"/>
    </row>
    <row r="181" customFormat="false" ht="15" hidden="false" customHeight="false" outlineLevel="0" collapsed="false">
      <c r="A181" s="12"/>
      <c r="B181" s="12"/>
      <c r="C181" s="12"/>
      <c r="D181" s="18"/>
      <c r="E181" s="12"/>
      <c r="F181" s="12"/>
      <c r="G181" s="12"/>
      <c r="H181" s="5" t="str">
        <f aca="false">IF(G181="","",IFERROR(INDEX(Grupos!$B$2:$B$40,MATCH(G181,Grupos!$A$2:$A$40,0)),""))</f>
        <v/>
      </c>
      <c r="I181" s="12"/>
      <c r="J181" s="12"/>
      <c r="K181" s="16" t="str">
        <f aca="false">IF(J181="","",IFERROR(INDEX(Cuotas!$B$2:$B$40,MATCH(J181,Cuotas!$A$2:$A$40,0)),""))</f>
        <v/>
      </c>
      <c r="L181" s="19"/>
      <c r="M181" s="16" t="str">
        <f aca="false">IF(K181="","",K181*(1-IF(L181="",0,L181)))</f>
        <v/>
      </c>
      <c r="N181" s="12"/>
      <c r="O181" s="12"/>
      <c r="P181" s="12"/>
      <c r="Q181" s="18"/>
      <c r="R181" s="12"/>
      <c r="S181" s="12"/>
      <c r="T181" s="12"/>
      <c r="U181" s="18"/>
    </row>
    <row r="182" customFormat="false" ht="15" hidden="false" customHeight="false" outlineLevel="0" collapsed="false">
      <c r="A182" s="12"/>
      <c r="B182" s="12"/>
      <c r="C182" s="12"/>
      <c r="D182" s="18"/>
      <c r="E182" s="12"/>
      <c r="F182" s="12"/>
      <c r="G182" s="12"/>
      <c r="H182" s="5" t="str">
        <f aca="false">IF(G182="","",IFERROR(INDEX(Grupos!$B$2:$B$40,MATCH(G182,Grupos!$A$2:$A$40,0)),""))</f>
        <v/>
      </c>
      <c r="I182" s="12"/>
      <c r="J182" s="12"/>
      <c r="K182" s="16" t="str">
        <f aca="false">IF(J182="","",IFERROR(INDEX(Cuotas!$B$2:$B$40,MATCH(J182,Cuotas!$A$2:$A$40,0)),""))</f>
        <v/>
      </c>
      <c r="L182" s="19"/>
      <c r="M182" s="16" t="str">
        <f aca="false">IF(K182="","",K182*(1-IF(L182="",0,L182)))</f>
        <v/>
      </c>
      <c r="N182" s="12"/>
      <c r="O182" s="12"/>
      <c r="P182" s="12"/>
      <c r="Q182" s="18"/>
      <c r="R182" s="12"/>
      <c r="S182" s="12"/>
      <c r="T182" s="12"/>
      <c r="U182" s="18"/>
    </row>
    <row r="183" customFormat="false" ht="15" hidden="false" customHeight="false" outlineLevel="0" collapsed="false">
      <c r="A183" s="12"/>
      <c r="B183" s="12"/>
      <c r="C183" s="12"/>
      <c r="D183" s="18"/>
      <c r="E183" s="12"/>
      <c r="F183" s="12"/>
      <c r="G183" s="12"/>
      <c r="H183" s="5" t="str">
        <f aca="false">IF(G183="","",IFERROR(INDEX(Grupos!$B$2:$B$40,MATCH(G183,Grupos!$A$2:$A$40,0)),""))</f>
        <v/>
      </c>
      <c r="I183" s="12"/>
      <c r="J183" s="12"/>
      <c r="K183" s="16" t="str">
        <f aca="false">IF(J183="","",IFERROR(INDEX(Cuotas!$B$2:$B$40,MATCH(J183,Cuotas!$A$2:$A$40,0)),""))</f>
        <v/>
      </c>
      <c r="L183" s="19"/>
      <c r="M183" s="16" t="str">
        <f aca="false">IF(K183="","",K183*(1-IF(L183="",0,L183)))</f>
        <v/>
      </c>
      <c r="N183" s="12"/>
      <c r="O183" s="12"/>
      <c r="P183" s="12"/>
      <c r="Q183" s="18"/>
      <c r="R183" s="12"/>
      <c r="S183" s="12"/>
      <c r="T183" s="12"/>
      <c r="U183" s="18"/>
    </row>
    <row r="184" customFormat="false" ht="15" hidden="false" customHeight="false" outlineLevel="0" collapsed="false">
      <c r="A184" s="12"/>
      <c r="B184" s="12"/>
      <c r="C184" s="12"/>
      <c r="D184" s="18"/>
      <c r="E184" s="12"/>
      <c r="F184" s="12"/>
      <c r="G184" s="12"/>
      <c r="H184" s="5" t="str">
        <f aca="false">IF(G184="","",IFERROR(INDEX(Grupos!$B$2:$B$40,MATCH(G184,Grupos!$A$2:$A$40,0)),""))</f>
        <v/>
      </c>
      <c r="I184" s="12"/>
      <c r="J184" s="12"/>
      <c r="K184" s="16" t="str">
        <f aca="false">IF(J184="","",IFERROR(INDEX(Cuotas!$B$2:$B$40,MATCH(J184,Cuotas!$A$2:$A$40,0)),""))</f>
        <v/>
      </c>
      <c r="L184" s="19"/>
      <c r="M184" s="16" t="str">
        <f aca="false">IF(K184="","",K184*(1-IF(L184="",0,L184)))</f>
        <v/>
      </c>
      <c r="N184" s="12"/>
      <c r="O184" s="12"/>
      <c r="P184" s="12"/>
      <c r="Q184" s="18"/>
      <c r="R184" s="12"/>
      <c r="S184" s="12"/>
      <c r="T184" s="12"/>
      <c r="U184" s="18"/>
    </row>
    <row r="185" customFormat="false" ht="15" hidden="false" customHeight="false" outlineLevel="0" collapsed="false">
      <c r="A185" s="12"/>
      <c r="B185" s="12"/>
      <c r="C185" s="12"/>
      <c r="D185" s="18"/>
      <c r="E185" s="12"/>
      <c r="F185" s="12"/>
      <c r="G185" s="12"/>
      <c r="H185" s="5" t="str">
        <f aca="false">IF(G185="","",IFERROR(INDEX(Grupos!$B$2:$B$40,MATCH(G185,Grupos!$A$2:$A$40,0)),""))</f>
        <v/>
      </c>
      <c r="I185" s="12"/>
      <c r="J185" s="12"/>
      <c r="K185" s="16" t="str">
        <f aca="false">IF(J185="","",IFERROR(INDEX(Cuotas!$B$2:$B$40,MATCH(J185,Cuotas!$A$2:$A$40,0)),""))</f>
        <v/>
      </c>
      <c r="L185" s="19"/>
      <c r="M185" s="16" t="str">
        <f aca="false">IF(K185="","",K185*(1-IF(L185="",0,L185)))</f>
        <v/>
      </c>
      <c r="N185" s="12"/>
      <c r="O185" s="12"/>
      <c r="P185" s="12"/>
      <c r="Q185" s="18"/>
      <c r="R185" s="12"/>
      <c r="S185" s="12"/>
      <c r="T185" s="12"/>
      <c r="U185" s="18"/>
    </row>
    <row r="186" customFormat="false" ht="15" hidden="false" customHeight="false" outlineLevel="0" collapsed="false">
      <c r="A186" s="12"/>
      <c r="B186" s="12"/>
      <c r="C186" s="12"/>
      <c r="D186" s="18"/>
      <c r="E186" s="12"/>
      <c r="F186" s="12"/>
      <c r="G186" s="12"/>
      <c r="H186" s="5" t="str">
        <f aca="false">IF(G186="","",IFERROR(INDEX(Grupos!$B$2:$B$40,MATCH(G186,Grupos!$A$2:$A$40,0)),""))</f>
        <v/>
      </c>
      <c r="I186" s="12"/>
      <c r="J186" s="12"/>
      <c r="K186" s="16" t="str">
        <f aca="false">IF(J186="","",IFERROR(INDEX(Cuotas!$B$2:$B$40,MATCH(J186,Cuotas!$A$2:$A$40,0)),""))</f>
        <v/>
      </c>
      <c r="L186" s="19"/>
      <c r="M186" s="16" t="str">
        <f aca="false">IF(K186="","",K186*(1-IF(L186="",0,L186)))</f>
        <v/>
      </c>
      <c r="N186" s="12"/>
      <c r="O186" s="12"/>
      <c r="P186" s="12"/>
      <c r="Q186" s="18"/>
      <c r="R186" s="12"/>
      <c r="S186" s="12"/>
      <c r="T186" s="12"/>
      <c r="U186" s="18"/>
    </row>
    <row r="187" customFormat="false" ht="15" hidden="false" customHeight="false" outlineLevel="0" collapsed="false">
      <c r="A187" s="12"/>
      <c r="B187" s="12"/>
      <c r="C187" s="12"/>
      <c r="D187" s="18"/>
      <c r="E187" s="12"/>
      <c r="F187" s="12"/>
      <c r="G187" s="12"/>
      <c r="H187" s="5" t="str">
        <f aca="false">IF(G187="","",IFERROR(INDEX(Grupos!$B$2:$B$40,MATCH(G187,Grupos!$A$2:$A$40,0)),""))</f>
        <v/>
      </c>
      <c r="I187" s="12"/>
      <c r="J187" s="12"/>
      <c r="K187" s="16" t="str">
        <f aca="false">IF(J187="","",IFERROR(INDEX(Cuotas!$B$2:$B$40,MATCH(J187,Cuotas!$A$2:$A$40,0)),""))</f>
        <v/>
      </c>
      <c r="L187" s="19"/>
      <c r="M187" s="16" t="str">
        <f aca="false">IF(K187="","",K187*(1-IF(L187="",0,L187)))</f>
        <v/>
      </c>
      <c r="N187" s="12"/>
      <c r="O187" s="12"/>
      <c r="P187" s="12"/>
      <c r="Q187" s="18"/>
      <c r="R187" s="12"/>
      <c r="S187" s="12"/>
      <c r="T187" s="12"/>
      <c r="U187" s="18"/>
    </row>
    <row r="188" customFormat="false" ht="15" hidden="false" customHeight="false" outlineLevel="0" collapsed="false">
      <c r="A188" s="12"/>
      <c r="B188" s="12"/>
      <c r="C188" s="12"/>
      <c r="D188" s="18"/>
      <c r="E188" s="12"/>
      <c r="F188" s="12"/>
      <c r="G188" s="12"/>
      <c r="H188" s="5" t="str">
        <f aca="false">IF(G188="","",IFERROR(INDEX(Grupos!$B$2:$B$40,MATCH(G188,Grupos!$A$2:$A$40,0)),""))</f>
        <v/>
      </c>
      <c r="I188" s="12"/>
      <c r="J188" s="12"/>
      <c r="K188" s="16" t="str">
        <f aca="false">IF(J188="","",IFERROR(INDEX(Cuotas!$B$2:$B$40,MATCH(J188,Cuotas!$A$2:$A$40,0)),""))</f>
        <v/>
      </c>
      <c r="L188" s="19"/>
      <c r="M188" s="16" t="str">
        <f aca="false">IF(K188="","",K188*(1-IF(L188="",0,L188)))</f>
        <v/>
      </c>
      <c r="N188" s="12"/>
      <c r="O188" s="12"/>
      <c r="P188" s="12"/>
      <c r="Q188" s="18"/>
      <c r="R188" s="12"/>
      <c r="S188" s="12"/>
      <c r="T188" s="12"/>
      <c r="U188" s="18"/>
    </row>
    <row r="189" customFormat="false" ht="15" hidden="false" customHeight="false" outlineLevel="0" collapsed="false">
      <c r="A189" s="12"/>
      <c r="B189" s="12"/>
      <c r="C189" s="12"/>
      <c r="D189" s="18"/>
      <c r="E189" s="12"/>
      <c r="F189" s="12"/>
      <c r="G189" s="12"/>
      <c r="H189" s="5" t="str">
        <f aca="false">IF(G189="","",IFERROR(INDEX(Grupos!$B$2:$B$40,MATCH(G189,Grupos!$A$2:$A$40,0)),""))</f>
        <v/>
      </c>
      <c r="I189" s="12"/>
      <c r="J189" s="12"/>
      <c r="K189" s="16" t="str">
        <f aca="false">IF(J189="","",IFERROR(INDEX(Cuotas!$B$2:$B$40,MATCH(J189,Cuotas!$A$2:$A$40,0)),""))</f>
        <v/>
      </c>
      <c r="L189" s="19"/>
      <c r="M189" s="16" t="str">
        <f aca="false">IF(K189="","",K189*(1-IF(L189="",0,L189)))</f>
        <v/>
      </c>
      <c r="N189" s="12"/>
      <c r="O189" s="12"/>
      <c r="P189" s="12"/>
      <c r="Q189" s="18"/>
      <c r="R189" s="12"/>
      <c r="S189" s="12"/>
      <c r="T189" s="12"/>
      <c r="U189" s="18"/>
    </row>
    <row r="190" customFormat="false" ht="15" hidden="false" customHeight="false" outlineLevel="0" collapsed="false">
      <c r="A190" s="12"/>
      <c r="B190" s="12"/>
      <c r="C190" s="12"/>
      <c r="D190" s="18"/>
      <c r="E190" s="12"/>
      <c r="F190" s="12"/>
      <c r="G190" s="12"/>
      <c r="H190" s="5" t="str">
        <f aca="false">IF(G190="","",IFERROR(INDEX(Grupos!$B$2:$B$40,MATCH(G190,Grupos!$A$2:$A$40,0)),""))</f>
        <v/>
      </c>
      <c r="I190" s="12"/>
      <c r="J190" s="12"/>
      <c r="K190" s="16" t="str">
        <f aca="false">IF(J190="","",IFERROR(INDEX(Cuotas!$B$2:$B$40,MATCH(J190,Cuotas!$A$2:$A$40,0)),""))</f>
        <v/>
      </c>
      <c r="L190" s="19"/>
      <c r="M190" s="16" t="str">
        <f aca="false">IF(K190="","",K190*(1-IF(L190="",0,L190)))</f>
        <v/>
      </c>
      <c r="N190" s="12"/>
      <c r="O190" s="12"/>
      <c r="P190" s="12"/>
      <c r="Q190" s="18"/>
      <c r="R190" s="12"/>
      <c r="S190" s="12"/>
      <c r="T190" s="12"/>
      <c r="U190" s="18"/>
    </row>
    <row r="191" customFormat="false" ht="15" hidden="false" customHeight="false" outlineLevel="0" collapsed="false">
      <c r="A191" s="12"/>
      <c r="B191" s="12"/>
      <c r="C191" s="12"/>
      <c r="D191" s="18"/>
      <c r="E191" s="12"/>
      <c r="F191" s="12"/>
      <c r="G191" s="12"/>
      <c r="H191" s="5" t="str">
        <f aca="false">IF(G191="","",IFERROR(INDEX(Grupos!$B$2:$B$40,MATCH(G191,Grupos!$A$2:$A$40,0)),""))</f>
        <v/>
      </c>
      <c r="I191" s="12"/>
      <c r="J191" s="12"/>
      <c r="K191" s="16" t="str">
        <f aca="false">IF(J191="","",IFERROR(INDEX(Cuotas!$B$2:$B$40,MATCH(J191,Cuotas!$A$2:$A$40,0)),""))</f>
        <v/>
      </c>
      <c r="L191" s="19"/>
      <c r="M191" s="16" t="str">
        <f aca="false">IF(K191="","",K191*(1-IF(L191="",0,L191)))</f>
        <v/>
      </c>
      <c r="N191" s="12"/>
      <c r="O191" s="12"/>
      <c r="P191" s="12"/>
      <c r="Q191" s="18"/>
      <c r="R191" s="12"/>
      <c r="S191" s="12"/>
      <c r="T191" s="12"/>
      <c r="U191" s="18"/>
    </row>
    <row r="192" customFormat="false" ht="15" hidden="false" customHeight="false" outlineLevel="0" collapsed="false">
      <c r="A192" s="12"/>
      <c r="B192" s="12"/>
      <c r="C192" s="12"/>
      <c r="D192" s="18"/>
      <c r="E192" s="12"/>
      <c r="F192" s="12"/>
      <c r="G192" s="12"/>
      <c r="H192" s="5" t="str">
        <f aca="false">IF(G192="","",IFERROR(INDEX(Grupos!$B$2:$B$40,MATCH(G192,Grupos!$A$2:$A$40,0)),""))</f>
        <v/>
      </c>
      <c r="I192" s="12"/>
      <c r="J192" s="12"/>
      <c r="K192" s="16" t="str">
        <f aca="false">IF(J192="","",IFERROR(INDEX(Cuotas!$B$2:$B$40,MATCH(J192,Cuotas!$A$2:$A$40,0)),""))</f>
        <v/>
      </c>
      <c r="L192" s="19"/>
      <c r="M192" s="16" t="str">
        <f aca="false">IF(K192="","",K192*(1-IF(L192="",0,L192)))</f>
        <v/>
      </c>
      <c r="N192" s="12"/>
      <c r="O192" s="12"/>
      <c r="P192" s="12"/>
      <c r="Q192" s="18"/>
      <c r="R192" s="12"/>
      <c r="S192" s="12"/>
      <c r="T192" s="12"/>
      <c r="U192" s="18"/>
    </row>
    <row r="193" customFormat="false" ht="15" hidden="false" customHeight="false" outlineLevel="0" collapsed="false">
      <c r="A193" s="12"/>
      <c r="B193" s="12"/>
      <c r="C193" s="12"/>
      <c r="D193" s="18"/>
      <c r="E193" s="12"/>
      <c r="F193" s="12"/>
      <c r="G193" s="12"/>
      <c r="H193" s="5" t="str">
        <f aca="false">IF(G193="","",IFERROR(INDEX(Grupos!$B$2:$B$40,MATCH(G193,Grupos!$A$2:$A$40,0)),""))</f>
        <v/>
      </c>
      <c r="I193" s="12"/>
      <c r="J193" s="12"/>
      <c r="K193" s="16" t="str">
        <f aca="false">IF(J193="","",IFERROR(INDEX(Cuotas!$B$2:$B$40,MATCH(J193,Cuotas!$A$2:$A$40,0)),""))</f>
        <v/>
      </c>
      <c r="L193" s="19"/>
      <c r="M193" s="16" t="str">
        <f aca="false">IF(K193="","",K193*(1-IF(L193="",0,L193)))</f>
        <v/>
      </c>
      <c r="N193" s="12"/>
      <c r="O193" s="12"/>
      <c r="P193" s="12"/>
      <c r="Q193" s="18"/>
      <c r="R193" s="12"/>
      <c r="S193" s="12"/>
      <c r="T193" s="12"/>
      <c r="U193" s="18"/>
    </row>
    <row r="194" customFormat="false" ht="15" hidden="false" customHeight="false" outlineLevel="0" collapsed="false">
      <c r="A194" s="12"/>
      <c r="B194" s="12"/>
      <c r="C194" s="12"/>
      <c r="D194" s="18"/>
      <c r="E194" s="12"/>
      <c r="F194" s="12"/>
      <c r="G194" s="12"/>
      <c r="H194" s="5" t="str">
        <f aca="false">IF(G194="","",IFERROR(INDEX(Grupos!$B$2:$B$40,MATCH(G194,Grupos!$A$2:$A$40,0)),""))</f>
        <v/>
      </c>
      <c r="I194" s="12"/>
      <c r="J194" s="12"/>
      <c r="K194" s="16" t="str">
        <f aca="false">IF(J194="","",IFERROR(INDEX(Cuotas!$B$2:$B$40,MATCH(J194,Cuotas!$A$2:$A$40,0)),""))</f>
        <v/>
      </c>
      <c r="L194" s="19"/>
      <c r="M194" s="16" t="str">
        <f aca="false">IF(K194="","",K194*(1-IF(L194="",0,L194)))</f>
        <v/>
      </c>
      <c r="N194" s="12"/>
      <c r="O194" s="12"/>
      <c r="P194" s="12"/>
      <c r="Q194" s="18"/>
      <c r="R194" s="12"/>
      <c r="S194" s="12"/>
      <c r="T194" s="12"/>
      <c r="U194" s="18"/>
    </row>
    <row r="195" customFormat="false" ht="15" hidden="false" customHeight="false" outlineLevel="0" collapsed="false">
      <c r="A195" s="12"/>
      <c r="B195" s="12"/>
      <c r="C195" s="12"/>
      <c r="D195" s="18"/>
      <c r="E195" s="12"/>
      <c r="F195" s="12"/>
      <c r="G195" s="12"/>
      <c r="H195" s="5" t="str">
        <f aca="false">IF(G195="","",IFERROR(INDEX(Grupos!$B$2:$B$40,MATCH(G195,Grupos!$A$2:$A$40,0)),""))</f>
        <v/>
      </c>
      <c r="I195" s="12"/>
      <c r="J195" s="12"/>
      <c r="K195" s="16" t="str">
        <f aca="false">IF(J195="","",IFERROR(INDEX(Cuotas!$B$2:$B$40,MATCH(J195,Cuotas!$A$2:$A$40,0)),""))</f>
        <v/>
      </c>
      <c r="L195" s="19"/>
      <c r="M195" s="16" t="str">
        <f aca="false">IF(K195="","",K195*(1-IF(L195="",0,L195)))</f>
        <v/>
      </c>
      <c r="N195" s="12"/>
      <c r="O195" s="12"/>
      <c r="P195" s="12"/>
      <c r="Q195" s="18"/>
      <c r="R195" s="12"/>
      <c r="S195" s="12"/>
      <c r="T195" s="12"/>
      <c r="U195" s="18"/>
    </row>
    <row r="196" customFormat="false" ht="15" hidden="false" customHeight="false" outlineLevel="0" collapsed="false">
      <c r="A196" s="12"/>
      <c r="B196" s="12"/>
      <c r="C196" s="12"/>
      <c r="D196" s="18"/>
      <c r="E196" s="12"/>
      <c r="F196" s="12"/>
      <c r="G196" s="12"/>
      <c r="H196" s="5" t="str">
        <f aca="false">IF(G196="","",IFERROR(INDEX(Grupos!$B$2:$B$40,MATCH(G196,Grupos!$A$2:$A$40,0)),""))</f>
        <v/>
      </c>
      <c r="I196" s="12"/>
      <c r="J196" s="12"/>
      <c r="K196" s="16" t="str">
        <f aca="false">IF(J196="","",IFERROR(INDEX(Cuotas!$B$2:$B$40,MATCH(J196,Cuotas!$A$2:$A$40,0)),""))</f>
        <v/>
      </c>
      <c r="L196" s="19"/>
      <c r="M196" s="16" t="str">
        <f aca="false">IF(K196="","",K196*(1-IF(L196="",0,L196)))</f>
        <v/>
      </c>
      <c r="N196" s="12"/>
      <c r="O196" s="12"/>
      <c r="P196" s="12"/>
      <c r="Q196" s="18"/>
      <c r="R196" s="12"/>
      <c r="S196" s="12"/>
      <c r="T196" s="12"/>
      <c r="U196" s="18"/>
    </row>
    <row r="197" customFormat="false" ht="15" hidden="false" customHeight="false" outlineLevel="0" collapsed="false">
      <c r="A197" s="12"/>
      <c r="B197" s="12"/>
      <c r="C197" s="12"/>
      <c r="D197" s="18"/>
      <c r="E197" s="12"/>
      <c r="F197" s="12"/>
      <c r="G197" s="12"/>
      <c r="H197" s="5" t="str">
        <f aca="false">IF(G197="","",IFERROR(INDEX(Grupos!$B$2:$B$40,MATCH(G197,Grupos!$A$2:$A$40,0)),""))</f>
        <v/>
      </c>
      <c r="I197" s="12"/>
      <c r="J197" s="12"/>
      <c r="K197" s="16" t="str">
        <f aca="false">IF(J197="","",IFERROR(INDEX(Cuotas!$B$2:$B$40,MATCH(J197,Cuotas!$A$2:$A$40,0)),""))</f>
        <v/>
      </c>
      <c r="L197" s="19"/>
      <c r="M197" s="16" t="str">
        <f aca="false">IF(K197="","",K197*(1-IF(L197="",0,L197)))</f>
        <v/>
      </c>
      <c r="N197" s="12"/>
      <c r="O197" s="12"/>
      <c r="P197" s="12"/>
      <c r="Q197" s="18"/>
      <c r="R197" s="12"/>
      <c r="S197" s="12"/>
      <c r="T197" s="12"/>
      <c r="U197" s="18"/>
    </row>
    <row r="198" customFormat="false" ht="15" hidden="false" customHeight="false" outlineLevel="0" collapsed="false">
      <c r="A198" s="12"/>
      <c r="B198" s="12"/>
      <c r="C198" s="12"/>
      <c r="D198" s="18"/>
      <c r="E198" s="12"/>
      <c r="F198" s="12"/>
      <c r="G198" s="12"/>
      <c r="H198" s="5" t="str">
        <f aca="false">IF(G198="","",IFERROR(INDEX(Grupos!$B$2:$B$40,MATCH(G198,Grupos!$A$2:$A$40,0)),""))</f>
        <v/>
      </c>
      <c r="I198" s="12"/>
      <c r="J198" s="12"/>
      <c r="K198" s="16" t="str">
        <f aca="false">IF(J198="","",IFERROR(INDEX(Cuotas!$B$2:$B$40,MATCH(J198,Cuotas!$A$2:$A$40,0)),""))</f>
        <v/>
      </c>
      <c r="L198" s="19"/>
      <c r="M198" s="16" t="str">
        <f aca="false">IF(K198="","",K198*(1-IF(L198="",0,L198)))</f>
        <v/>
      </c>
      <c r="N198" s="12"/>
      <c r="O198" s="12"/>
      <c r="P198" s="12"/>
      <c r="Q198" s="18"/>
      <c r="R198" s="12"/>
      <c r="S198" s="12"/>
      <c r="T198" s="12"/>
      <c r="U198" s="18"/>
    </row>
    <row r="199" customFormat="false" ht="15" hidden="false" customHeight="false" outlineLevel="0" collapsed="false">
      <c r="A199" s="12"/>
      <c r="B199" s="12"/>
      <c r="C199" s="12"/>
      <c r="D199" s="18"/>
      <c r="E199" s="12"/>
      <c r="F199" s="12"/>
      <c r="G199" s="12"/>
      <c r="H199" s="5" t="str">
        <f aca="false">IF(G199="","",IFERROR(INDEX(Grupos!$B$2:$B$40,MATCH(G199,Grupos!$A$2:$A$40,0)),""))</f>
        <v/>
      </c>
      <c r="I199" s="12"/>
      <c r="J199" s="12"/>
      <c r="K199" s="16" t="str">
        <f aca="false">IF(J199="","",IFERROR(INDEX(Cuotas!$B$2:$B$40,MATCH(J199,Cuotas!$A$2:$A$40,0)),""))</f>
        <v/>
      </c>
      <c r="L199" s="19"/>
      <c r="M199" s="16" t="str">
        <f aca="false">IF(K199="","",K199*(1-IF(L199="",0,L199)))</f>
        <v/>
      </c>
      <c r="N199" s="12"/>
      <c r="O199" s="12"/>
      <c r="P199" s="12"/>
      <c r="Q199" s="18"/>
      <c r="R199" s="12"/>
      <c r="S199" s="12"/>
      <c r="T199" s="12"/>
      <c r="U199" s="18"/>
    </row>
    <row r="200" customFormat="false" ht="15" hidden="false" customHeight="false" outlineLevel="0" collapsed="false">
      <c r="A200" s="12"/>
      <c r="B200" s="12"/>
      <c r="C200" s="12"/>
      <c r="D200" s="18"/>
      <c r="E200" s="12"/>
      <c r="F200" s="12"/>
      <c r="G200" s="12"/>
      <c r="H200" s="5" t="str">
        <f aca="false">IF(G200="","",IFERROR(INDEX(Grupos!$B$2:$B$40,MATCH(G200,Grupos!$A$2:$A$40,0)),""))</f>
        <v/>
      </c>
      <c r="I200" s="12"/>
      <c r="J200" s="12"/>
      <c r="K200" s="16" t="str">
        <f aca="false">IF(J200="","",IFERROR(INDEX(Cuotas!$B$2:$B$40,MATCH(J200,Cuotas!$A$2:$A$40,0)),""))</f>
        <v/>
      </c>
      <c r="L200" s="19"/>
      <c r="M200" s="16" t="str">
        <f aca="false">IF(K200="","",K200*(1-IF(L200="",0,L200)))</f>
        <v/>
      </c>
      <c r="N200" s="12"/>
      <c r="O200" s="12"/>
      <c r="P200" s="12"/>
      <c r="Q200" s="18"/>
      <c r="R200" s="12"/>
      <c r="S200" s="12"/>
      <c r="T200" s="12"/>
      <c r="U200" s="18"/>
    </row>
    <row r="201" customFormat="false" ht="15" hidden="false" customHeight="false" outlineLevel="0" collapsed="false">
      <c r="A201" s="12"/>
      <c r="B201" s="12"/>
      <c r="C201" s="12"/>
      <c r="D201" s="18"/>
      <c r="E201" s="12"/>
      <c r="F201" s="12"/>
      <c r="G201" s="12"/>
      <c r="H201" s="5" t="str">
        <f aca="false">IF(G201="","",IFERROR(INDEX(Grupos!$B$2:$B$40,MATCH(G201,Grupos!$A$2:$A$40,0)),""))</f>
        <v/>
      </c>
      <c r="I201" s="12"/>
      <c r="J201" s="12"/>
      <c r="K201" s="16" t="str">
        <f aca="false">IF(J201="","",IFERROR(INDEX(Cuotas!$B$2:$B$40,MATCH(J201,Cuotas!$A$2:$A$40,0)),""))</f>
        <v/>
      </c>
      <c r="L201" s="19"/>
      <c r="M201" s="16" t="str">
        <f aca="false">IF(K201="","",K201*(1-IF(L201="",0,L201)))</f>
        <v/>
      </c>
      <c r="N201" s="12"/>
      <c r="O201" s="12"/>
      <c r="P201" s="12"/>
      <c r="Q201" s="18"/>
      <c r="R201" s="12"/>
      <c r="S201" s="12"/>
      <c r="T201" s="12"/>
      <c r="U201" s="18"/>
    </row>
    <row r="202" customFormat="false" ht="15" hidden="false" customHeight="false" outlineLevel="0" collapsed="false">
      <c r="A202" s="12"/>
      <c r="B202" s="12"/>
      <c r="C202" s="12"/>
      <c r="D202" s="18"/>
      <c r="E202" s="12"/>
      <c r="F202" s="12"/>
      <c r="G202" s="12"/>
      <c r="H202" s="5" t="str">
        <f aca="false">IF(G202="","",IFERROR(INDEX(Grupos!$B$2:$B$40,MATCH(G202,Grupos!$A$2:$A$40,0)),""))</f>
        <v/>
      </c>
      <c r="I202" s="12"/>
      <c r="J202" s="12"/>
      <c r="K202" s="16" t="str">
        <f aca="false">IF(J202="","",IFERROR(INDEX(Cuotas!$B$2:$B$40,MATCH(J202,Cuotas!$A$2:$A$40,0)),""))</f>
        <v/>
      </c>
      <c r="L202" s="19"/>
      <c r="M202" s="16" t="str">
        <f aca="false">IF(K202="","",K202*(1-IF(L202="",0,L202)))</f>
        <v/>
      </c>
      <c r="N202" s="12"/>
      <c r="O202" s="12"/>
      <c r="P202" s="12"/>
      <c r="Q202" s="18"/>
      <c r="R202" s="12"/>
      <c r="S202" s="12"/>
      <c r="T202" s="12"/>
      <c r="U202" s="18"/>
    </row>
    <row r="203" customFormat="false" ht="15" hidden="false" customHeight="false" outlineLevel="0" collapsed="false">
      <c r="A203" s="12"/>
      <c r="B203" s="12"/>
      <c r="C203" s="12"/>
      <c r="D203" s="18"/>
      <c r="E203" s="12"/>
      <c r="F203" s="12"/>
      <c r="G203" s="12"/>
      <c r="H203" s="5" t="str">
        <f aca="false">IF(G203="","",IFERROR(INDEX(Grupos!$B$2:$B$40,MATCH(G203,Grupos!$A$2:$A$40,0)),""))</f>
        <v/>
      </c>
      <c r="I203" s="12"/>
      <c r="J203" s="12"/>
      <c r="K203" s="16" t="str">
        <f aca="false">IF(J203="","",IFERROR(INDEX(Cuotas!$B$2:$B$40,MATCH(J203,Cuotas!$A$2:$A$40,0)),""))</f>
        <v/>
      </c>
      <c r="L203" s="19"/>
      <c r="M203" s="16" t="str">
        <f aca="false">IF(K203="","",K203*(1-IF(L203="",0,L203)))</f>
        <v/>
      </c>
      <c r="N203" s="12"/>
      <c r="O203" s="12"/>
      <c r="P203" s="12"/>
      <c r="Q203" s="18"/>
      <c r="R203" s="12"/>
      <c r="S203" s="12"/>
      <c r="T203" s="12"/>
      <c r="U203" s="18"/>
    </row>
    <row r="204" customFormat="false" ht="15" hidden="false" customHeight="false" outlineLevel="0" collapsed="false">
      <c r="A204" s="12"/>
      <c r="B204" s="12"/>
      <c r="C204" s="12"/>
      <c r="D204" s="18"/>
      <c r="E204" s="12"/>
      <c r="F204" s="12"/>
      <c r="G204" s="12"/>
      <c r="H204" s="5" t="str">
        <f aca="false">IF(G204="","",IFERROR(INDEX(Grupos!$B$2:$B$40,MATCH(G204,Grupos!$A$2:$A$40,0)),""))</f>
        <v/>
      </c>
      <c r="I204" s="12"/>
      <c r="J204" s="12"/>
      <c r="K204" s="16" t="str">
        <f aca="false">IF(J204="","",IFERROR(INDEX(Cuotas!$B$2:$B$40,MATCH(J204,Cuotas!$A$2:$A$40,0)),""))</f>
        <v/>
      </c>
      <c r="L204" s="19"/>
      <c r="M204" s="16" t="str">
        <f aca="false">IF(K204="","",K204*(1-IF(L204="",0,L204)))</f>
        <v/>
      </c>
      <c r="N204" s="12"/>
      <c r="O204" s="12"/>
      <c r="P204" s="12"/>
      <c r="Q204" s="18"/>
      <c r="R204" s="12"/>
      <c r="S204" s="12"/>
      <c r="T204" s="12"/>
      <c r="U204" s="18"/>
    </row>
    <row r="205" customFormat="false" ht="15" hidden="false" customHeight="false" outlineLevel="0" collapsed="false">
      <c r="A205" s="12"/>
      <c r="B205" s="12"/>
      <c r="C205" s="12"/>
      <c r="D205" s="18"/>
      <c r="E205" s="12"/>
      <c r="F205" s="12"/>
      <c r="G205" s="12"/>
      <c r="H205" s="5" t="str">
        <f aca="false">IF(G205="","",IFERROR(INDEX(Grupos!$B$2:$B$40,MATCH(G205,Grupos!$A$2:$A$40,0)),""))</f>
        <v/>
      </c>
      <c r="I205" s="12"/>
      <c r="J205" s="12"/>
      <c r="K205" s="16" t="str">
        <f aca="false">IF(J205="","",IFERROR(INDEX(Cuotas!$B$2:$B$40,MATCH(J205,Cuotas!$A$2:$A$40,0)),""))</f>
        <v/>
      </c>
      <c r="L205" s="19"/>
      <c r="M205" s="16" t="str">
        <f aca="false">IF(K205="","",K205*(1-IF(L205="",0,L205)))</f>
        <v/>
      </c>
      <c r="N205" s="12"/>
      <c r="O205" s="12"/>
      <c r="P205" s="12"/>
      <c r="Q205" s="18"/>
      <c r="R205" s="12"/>
      <c r="S205" s="12"/>
      <c r="T205" s="12"/>
      <c r="U205" s="18"/>
    </row>
    <row r="206" customFormat="false" ht="15" hidden="false" customHeight="false" outlineLevel="0" collapsed="false">
      <c r="A206" s="12"/>
      <c r="B206" s="12"/>
      <c r="C206" s="12"/>
      <c r="D206" s="18"/>
      <c r="E206" s="12"/>
      <c r="F206" s="12"/>
      <c r="G206" s="12"/>
      <c r="H206" s="5" t="str">
        <f aca="false">IF(G206="","",IFERROR(INDEX(Grupos!$B$2:$B$40,MATCH(G206,Grupos!$A$2:$A$40,0)),""))</f>
        <v/>
      </c>
      <c r="I206" s="12"/>
      <c r="J206" s="12"/>
      <c r="K206" s="16" t="str">
        <f aca="false">IF(J206="","",IFERROR(INDEX(Cuotas!$B$2:$B$40,MATCH(J206,Cuotas!$A$2:$A$40,0)),""))</f>
        <v/>
      </c>
      <c r="L206" s="19"/>
      <c r="M206" s="16" t="str">
        <f aca="false">IF(K206="","",K206*(1-IF(L206="",0,L206)))</f>
        <v/>
      </c>
      <c r="N206" s="12"/>
      <c r="O206" s="12"/>
      <c r="P206" s="12"/>
      <c r="Q206" s="18"/>
      <c r="R206" s="12"/>
      <c r="S206" s="12"/>
      <c r="T206" s="12"/>
      <c r="U206" s="18"/>
    </row>
    <row r="207" customFormat="false" ht="15" hidden="false" customHeight="false" outlineLevel="0" collapsed="false">
      <c r="A207" s="12"/>
      <c r="B207" s="12"/>
      <c r="C207" s="12"/>
      <c r="D207" s="18"/>
      <c r="E207" s="12"/>
      <c r="F207" s="12"/>
      <c r="G207" s="12"/>
      <c r="H207" s="5" t="str">
        <f aca="false">IF(G207="","",IFERROR(INDEX(Grupos!$B$2:$B$40,MATCH(G207,Grupos!$A$2:$A$40,0)),""))</f>
        <v/>
      </c>
      <c r="I207" s="12"/>
      <c r="J207" s="12"/>
      <c r="K207" s="16" t="str">
        <f aca="false">IF(J207="","",IFERROR(INDEX(Cuotas!$B$2:$B$40,MATCH(J207,Cuotas!$A$2:$A$40,0)),""))</f>
        <v/>
      </c>
      <c r="L207" s="19"/>
      <c r="M207" s="16" t="str">
        <f aca="false">IF(K207="","",K207*(1-IF(L207="",0,L207)))</f>
        <v/>
      </c>
      <c r="N207" s="12"/>
      <c r="O207" s="12"/>
      <c r="P207" s="12"/>
      <c r="Q207" s="18"/>
      <c r="R207" s="12"/>
      <c r="S207" s="12"/>
      <c r="T207" s="12"/>
      <c r="U207" s="18"/>
    </row>
    <row r="208" customFormat="false" ht="15" hidden="false" customHeight="false" outlineLevel="0" collapsed="false">
      <c r="A208" s="12"/>
      <c r="B208" s="12"/>
      <c r="C208" s="12"/>
      <c r="D208" s="18"/>
      <c r="E208" s="12"/>
      <c r="F208" s="12"/>
      <c r="G208" s="12"/>
      <c r="H208" s="5" t="str">
        <f aca="false">IF(G208="","",IFERROR(INDEX(Grupos!$B$2:$B$40,MATCH(G208,Grupos!$A$2:$A$40,0)),""))</f>
        <v/>
      </c>
      <c r="I208" s="12"/>
      <c r="J208" s="12"/>
      <c r="K208" s="16" t="str">
        <f aca="false">IF(J208="","",IFERROR(INDEX(Cuotas!$B$2:$B$40,MATCH(J208,Cuotas!$A$2:$A$40,0)),""))</f>
        <v/>
      </c>
      <c r="L208" s="19"/>
      <c r="M208" s="16" t="str">
        <f aca="false">IF(K208="","",K208*(1-IF(L208="",0,L208)))</f>
        <v/>
      </c>
      <c r="N208" s="12"/>
      <c r="O208" s="12"/>
      <c r="P208" s="12"/>
      <c r="Q208" s="18"/>
      <c r="R208" s="12"/>
      <c r="S208" s="12"/>
      <c r="T208" s="12"/>
      <c r="U208" s="18"/>
    </row>
    <row r="209" customFormat="false" ht="15" hidden="false" customHeight="false" outlineLevel="0" collapsed="false">
      <c r="A209" s="12"/>
      <c r="B209" s="12"/>
      <c r="C209" s="12"/>
      <c r="D209" s="18"/>
      <c r="E209" s="12"/>
      <c r="F209" s="12"/>
      <c r="G209" s="12"/>
      <c r="H209" s="5" t="str">
        <f aca="false">IF(G209="","",IFERROR(INDEX(Grupos!$B$2:$B$40,MATCH(G209,Grupos!$A$2:$A$40,0)),""))</f>
        <v/>
      </c>
      <c r="I209" s="12"/>
      <c r="J209" s="12"/>
      <c r="K209" s="16" t="str">
        <f aca="false">IF(J209="","",IFERROR(INDEX(Cuotas!$B$2:$B$40,MATCH(J209,Cuotas!$A$2:$A$40,0)),""))</f>
        <v/>
      </c>
      <c r="L209" s="19"/>
      <c r="M209" s="16" t="str">
        <f aca="false">IF(K209="","",K209*(1-IF(L209="",0,L209)))</f>
        <v/>
      </c>
      <c r="N209" s="12"/>
      <c r="O209" s="12"/>
      <c r="P209" s="12"/>
      <c r="Q209" s="18"/>
      <c r="R209" s="12"/>
      <c r="S209" s="12"/>
      <c r="T209" s="12"/>
      <c r="U209" s="18"/>
    </row>
    <row r="210" customFormat="false" ht="15" hidden="false" customHeight="false" outlineLevel="0" collapsed="false">
      <c r="A210" s="12"/>
      <c r="B210" s="12"/>
      <c r="C210" s="12"/>
      <c r="D210" s="18"/>
      <c r="E210" s="12"/>
      <c r="F210" s="12"/>
      <c r="G210" s="12"/>
      <c r="H210" s="5" t="str">
        <f aca="false">IF(G210="","",IFERROR(INDEX(Grupos!$B$2:$B$40,MATCH(G210,Grupos!$A$2:$A$40,0)),""))</f>
        <v/>
      </c>
      <c r="I210" s="12"/>
      <c r="J210" s="12"/>
      <c r="K210" s="16" t="str">
        <f aca="false">IF(J210="","",IFERROR(INDEX(Cuotas!$B$2:$B$40,MATCH(J210,Cuotas!$A$2:$A$40,0)),""))</f>
        <v/>
      </c>
      <c r="L210" s="19"/>
      <c r="M210" s="16" t="str">
        <f aca="false">IF(K210="","",K210*(1-IF(L210="",0,L210)))</f>
        <v/>
      </c>
      <c r="N210" s="12"/>
      <c r="O210" s="12"/>
      <c r="P210" s="12"/>
      <c r="Q210" s="18"/>
      <c r="R210" s="12"/>
      <c r="S210" s="12"/>
      <c r="T210" s="12"/>
      <c r="U210" s="18"/>
    </row>
    <row r="211" customFormat="false" ht="15" hidden="false" customHeight="false" outlineLevel="0" collapsed="false">
      <c r="A211" s="12"/>
      <c r="B211" s="12"/>
      <c r="C211" s="12"/>
      <c r="D211" s="18"/>
      <c r="E211" s="12"/>
      <c r="F211" s="12"/>
      <c r="G211" s="12"/>
      <c r="H211" s="5" t="str">
        <f aca="false">IF(G211="","",IFERROR(INDEX(Grupos!$B$2:$B$40,MATCH(G211,Grupos!$A$2:$A$40,0)),""))</f>
        <v/>
      </c>
      <c r="I211" s="12"/>
      <c r="J211" s="12"/>
      <c r="K211" s="16" t="str">
        <f aca="false">IF(J211="","",IFERROR(INDEX(Cuotas!$B$2:$B$40,MATCH(J211,Cuotas!$A$2:$A$40,0)),""))</f>
        <v/>
      </c>
      <c r="L211" s="19"/>
      <c r="M211" s="16" t="str">
        <f aca="false">IF(K211="","",K211*(1-IF(L211="",0,L211)))</f>
        <v/>
      </c>
      <c r="N211" s="12"/>
      <c r="O211" s="12"/>
      <c r="P211" s="12"/>
      <c r="Q211" s="18"/>
      <c r="R211" s="12"/>
      <c r="S211" s="12"/>
      <c r="T211" s="12"/>
      <c r="U211" s="18"/>
    </row>
    <row r="212" customFormat="false" ht="15" hidden="false" customHeight="false" outlineLevel="0" collapsed="false">
      <c r="A212" s="12"/>
      <c r="B212" s="12"/>
      <c r="C212" s="12"/>
      <c r="D212" s="18"/>
      <c r="E212" s="12"/>
      <c r="F212" s="12"/>
      <c r="G212" s="12"/>
      <c r="H212" s="5" t="str">
        <f aca="false">IF(G212="","",IFERROR(INDEX(Grupos!$B$2:$B$40,MATCH(G212,Grupos!$A$2:$A$40,0)),""))</f>
        <v/>
      </c>
      <c r="I212" s="12"/>
      <c r="J212" s="12"/>
      <c r="K212" s="16" t="str">
        <f aca="false">IF(J212="","",IFERROR(INDEX(Cuotas!$B$2:$B$40,MATCH(J212,Cuotas!$A$2:$A$40,0)),""))</f>
        <v/>
      </c>
      <c r="L212" s="19"/>
      <c r="M212" s="16" t="str">
        <f aca="false">IF(K212="","",K212*(1-IF(L212="",0,L212)))</f>
        <v/>
      </c>
      <c r="N212" s="12"/>
      <c r="O212" s="12"/>
      <c r="P212" s="12"/>
      <c r="Q212" s="18"/>
      <c r="R212" s="12"/>
      <c r="S212" s="12"/>
      <c r="T212" s="12"/>
      <c r="U212" s="18"/>
    </row>
    <row r="213" customFormat="false" ht="15" hidden="false" customHeight="false" outlineLevel="0" collapsed="false">
      <c r="A213" s="12"/>
      <c r="B213" s="12"/>
      <c r="C213" s="12"/>
      <c r="D213" s="18"/>
      <c r="E213" s="12"/>
      <c r="F213" s="12"/>
      <c r="G213" s="12"/>
      <c r="H213" s="5" t="str">
        <f aca="false">IF(G213="","",IFERROR(INDEX(Grupos!$B$2:$B$40,MATCH(G213,Grupos!$A$2:$A$40,0)),""))</f>
        <v/>
      </c>
      <c r="I213" s="12"/>
      <c r="J213" s="12"/>
      <c r="K213" s="16" t="str">
        <f aca="false">IF(J213="","",IFERROR(INDEX(Cuotas!$B$2:$B$40,MATCH(J213,Cuotas!$A$2:$A$40,0)),""))</f>
        <v/>
      </c>
      <c r="L213" s="19"/>
      <c r="M213" s="16" t="str">
        <f aca="false">IF(K213="","",K213*(1-IF(L213="",0,L213)))</f>
        <v/>
      </c>
      <c r="N213" s="12"/>
      <c r="O213" s="12"/>
      <c r="P213" s="12"/>
      <c r="Q213" s="18"/>
      <c r="R213" s="12"/>
      <c r="S213" s="12"/>
      <c r="T213" s="12"/>
      <c r="U213" s="18"/>
    </row>
    <row r="214" customFormat="false" ht="15" hidden="false" customHeight="false" outlineLevel="0" collapsed="false">
      <c r="A214" s="12"/>
      <c r="B214" s="12"/>
      <c r="C214" s="12"/>
      <c r="D214" s="18"/>
      <c r="E214" s="12"/>
      <c r="F214" s="12"/>
      <c r="G214" s="12"/>
      <c r="H214" s="5" t="str">
        <f aca="false">IF(G214="","",IFERROR(INDEX(Grupos!$B$2:$B$40,MATCH(G214,Grupos!$A$2:$A$40,0)),""))</f>
        <v/>
      </c>
      <c r="I214" s="12"/>
      <c r="J214" s="12"/>
      <c r="K214" s="16" t="str">
        <f aca="false">IF(J214="","",IFERROR(INDEX(Cuotas!$B$2:$B$40,MATCH(J214,Cuotas!$A$2:$A$40,0)),""))</f>
        <v/>
      </c>
      <c r="L214" s="19"/>
      <c r="M214" s="16" t="str">
        <f aca="false">IF(K214="","",K214*(1-IF(L214="",0,L214)))</f>
        <v/>
      </c>
      <c r="N214" s="12"/>
      <c r="O214" s="12"/>
      <c r="P214" s="12"/>
      <c r="Q214" s="18"/>
      <c r="R214" s="12"/>
      <c r="S214" s="12"/>
      <c r="T214" s="12"/>
      <c r="U214" s="18"/>
    </row>
    <row r="215" customFormat="false" ht="15" hidden="false" customHeight="false" outlineLevel="0" collapsed="false">
      <c r="A215" s="12"/>
      <c r="B215" s="12"/>
      <c r="C215" s="12"/>
      <c r="D215" s="18"/>
      <c r="E215" s="12"/>
      <c r="F215" s="12"/>
      <c r="G215" s="12"/>
      <c r="H215" s="5" t="str">
        <f aca="false">IF(G215="","",IFERROR(INDEX(Grupos!$B$2:$B$40,MATCH(G215,Grupos!$A$2:$A$40,0)),""))</f>
        <v/>
      </c>
      <c r="I215" s="12"/>
      <c r="J215" s="12"/>
      <c r="K215" s="16" t="str">
        <f aca="false">IF(J215="","",IFERROR(INDEX(Cuotas!$B$2:$B$40,MATCH(J215,Cuotas!$A$2:$A$40,0)),""))</f>
        <v/>
      </c>
      <c r="L215" s="19"/>
      <c r="M215" s="16" t="str">
        <f aca="false">IF(K215="","",K215*(1-IF(L215="",0,L215)))</f>
        <v/>
      </c>
      <c r="N215" s="12"/>
      <c r="O215" s="12"/>
      <c r="P215" s="12"/>
      <c r="Q215" s="18"/>
      <c r="R215" s="12"/>
      <c r="S215" s="12"/>
      <c r="T215" s="12"/>
      <c r="U215" s="18"/>
    </row>
    <row r="216" customFormat="false" ht="15" hidden="false" customHeight="false" outlineLevel="0" collapsed="false">
      <c r="A216" s="12"/>
      <c r="B216" s="12"/>
      <c r="C216" s="12"/>
      <c r="D216" s="18"/>
      <c r="E216" s="12"/>
      <c r="F216" s="12"/>
      <c r="G216" s="12"/>
      <c r="H216" s="5" t="str">
        <f aca="false">IF(G216="","",IFERROR(INDEX(Grupos!$B$2:$B$40,MATCH(G216,Grupos!$A$2:$A$40,0)),""))</f>
        <v/>
      </c>
      <c r="I216" s="12"/>
      <c r="J216" s="12"/>
      <c r="K216" s="16" t="str">
        <f aca="false">IF(J216="","",IFERROR(INDEX(Cuotas!$B$2:$B$40,MATCH(J216,Cuotas!$A$2:$A$40,0)),""))</f>
        <v/>
      </c>
      <c r="L216" s="19"/>
      <c r="M216" s="16" t="str">
        <f aca="false">IF(K216="","",K216*(1-IF(L216="",0,L216)))</f>
        <v/>
      </c>
      <c r="N216" s="12"/>
      <c r="O216" s="12"/>
      <c r="P216" s="12"/>
      <c r="Q216" s="18"/>
      <c r="R216" s="12"/>
      <c r="S216" s="12"/>
      <c r="T216" s="12"/>
      <c r="U216" s="18"/>
    </row>
    <row r="217" customFormat="false" ht="15" hidden="false" customHeight="false" outlineLevel="0" collapsed="false">
      <c r="A217" s="12"/>
      <c r="B217" s="12"/>
      <c r="C217" s="12"/>
      <c r="D217" s="18"/>
      <c r="E217" s="12"/>
      <c r="F217" s="12"/>
      <c r="G217" s="12"/>
      <c r="H217" s="5" t="str">
        <f aca="false">IF(G217="","",IFERROR(INDEX(Grupos!$B$2:$B$40,MATCH(G217,Grupos!$A$2:$A$40,0)),""))</f>
        <v/>
      </c>
      <c r="I217" s="12"/>
      <c r="J217" s="12"/>
      <c r="K217" s="16" t="str">
        <f aca="false">IF(J217="","",IFERROR(INDEX(Cuotas!$B$2:$B$40,MATCH(J217,Cuotas!$A$2:$A$40,0)),""))</f>
        <v/>
      </c>
      <c r="L217" s="19"/>
      <c r="M217" s="16" t="str">
        <f aca="false">IF(K217="","",K217*(1-IF(L217="",0,L217)))</f>
        <v/>
      </c>
      <c r="N217" s="12"/>
      <c r="O217" s="12"/>
      <c r="P217" s="12"/>
      <c r="Q217" s="18"/>
      <c r="R217" s="12"/>
      <c r="S217" s="12"/>
      <c r="T217" s="12"/>
      <c r="U217" s="18"/>
    </row>
    <row r="218" customFormat="false" ht="15" hidden="false" customHeight="false" outlineLevel="0" collapsed="false">
      <c r="A218" s="12"/>
      <c r="B218" s="12"/>
      <c r="C218" s="12"/>
      <c r="D218" s="18"/>
      <c r="E218" s="12"/>
      <c r="F218" s="12"/>
      <c r="G218" s="12"/>
      <c r="H218" s="5" t="str">
        <f aca="false">IF(G218="","",IFERROR(INDEX(Grupos!$B$2:$B$40,MATCH(G218,Grupos!$A$2:$A$40,0)),""))</f>
        <v/>
      </c>
      <c r="I218" s="12"/>
      <c r="J218" s="12"/>
      <c r="K218" s="16" t="str">
        <f aca="false">IF(J218="","",IFERROR(INDEX(Cuotas!$B$2:$B$40,MATCH(J218,Cuotas!$A$2:$A$40,0)),""))</f>
        <v/>
      </c>
      <c r="L218" s="19"/>
      <c r="M218" s="16" t="str">
        <f aca="false">IF(K218="","",K218*(1-IF(L218="",0,L218)))</f>
        <v/>
      </c>
      <c r="N218" s="12"/>
      <c r="O218" s="12"/>
      <c r="P218" s="12"/>
      <c r="Q218" s="18"/>
      <c r="R218" s="12"/>
      <c r="S218" s="12"/>
      <c r="T218" s="12"/>
      <c r="U218" s="18"/>
    </row>
    <row r="219" customFormat="false" ht="15" hidden="false" customHeight="false" outlineLevel="0" collapsed="false">
      <c r="A219" s="12"/>
      <c r="B219" s="12"/>
      <c r="C219" s="12"/>
      <c r="D219" s="18"/>
      <c r="E219" s="12"/>
      <c r="F219" s="12"/>
      <c r="G219" s="12"/>
      <c r="H219" s="5" t="str">
        <f aca="false">IF(G219="","",IFERROR(INDEX(Grupos!$B$2:$B$40,MATCH(G219,Grupos!$A$2:$A$40,0)),""))</f>
        <v/>
      </c>
      <c r="I219" s="12"/>
      <c r="J219" s="12"/>
      <c r="K219" s="16" t="str">
        <f aca="false">IF(J219="","",IFERROR(INDEX(Cuotas!$B$2:$B$40,MATCH(J219,Cuotas!$A$2:$A$40,0)),""))</f>
        <v/>
      </c>
      <c r="L219" s="19"/>
      <c r="M219" s="16" t="str">
        <f aca="false">IF(K219="","",K219*(1-IF(L219="",0,L219)))</f>
        <v/>
      </c>
      <c r="N219" s="12"/>
      <c r="O219" s="12"/>
      <c r="P219" s="12"/>
      <c r="Q219" s="18"/>
      <c r="R219" s="12"/>
      <c r="S219" s="12"/>
      <c r="T219" s="12"/>
      <c r="U219" s="18"/>
    </row>
    <row r="220" customFormat="false" ht="15" hidden="false" customHeight="false" outlineLevel="0" collapsed="false">
      <c r="A220" s="12"/>
      <c r="B220" s="12"/>
      <c r="C220" s="12"/>
      <c r="D220" s="18"/>
      <c r="E220" s="12"/>
      <c r="F220" s="12"/>
      <c r="G220" s="12"/>
      <c r="H220" s="5" t="str">
        <f aca="false">IF(G220="","",IFERROR(INDEX(Grupos!$B$2:$B$40,MATCH(G220,Grupos!$A$2:$A$40,0)),""))</f>
        <v/>
      </c>
      <c r="I220" s="12"/>
      <c r="J220" s="12"/>
      <c r="K220" s="16" t="str">
        <f aca="false">IF(J220="","",IFERROR(INDEX(Cuotas!$B$2:$B$40,MATCH(J220,Cuotas!$A$2:$A$40,0)),""))</f>
        <v/>
      </c>
      <c r="L220" s="19"/>
      <c r="M220" s="16" t="str">
        <f aca="false">IF(K220="","",K220*(1-IF(L220="",0,L220)))</f>
        <v/>
      </c>
      <c r="N220" s="12"/>
      <c r="O220" s="12"/>
      <c r="P220" s="12"/>
      <c r="Q220" s="18"/>
      <c r="R220" s="12"/>
      <c r="S220" s="12"/>
      <c r="T220" s="12"/>
      <c r="U220" s="18"/>
    </row>
    <row r="221" customFormat="false" ht="15" hidden="false" customHeight="false" outlineLevel="0" collapsed="false">
      <c r="A221" s="12"/>
      <c r="B221" s="12"/>
      <c r="C221" s="12"/>
      <c r="D221" s="18"/>
      <c r="E221" s="12"/>
      <c r="F221" s="12"/>
      <c r="G221" s="12"/>
      <c r="H221" s="5" t="str">
        <f aca="false">IF(G221="","",IFERROR(INDEX(Grupos!$B$2:$B$40,MATCH(G221,Grupos!$A$2:$A$40,0)),""))</f>
        <v/>
      </c>
      <c r="I221" s="12"/>
      <c r="J221" s="12"/>
      <c r="K221" s="16" t="str">
        <f aca="false">IF(J221="","",IFERROR(INDEX(Cuotas!$B$2:$B$40,MATCH(J221,Cuotas!$A$2:$A$40,0)),""))</f>
        <v/>
      </c>
      <c r="L221" s="19"/>
      <c r="M221" s="16" t="str">
        <f aca="false">IF(K221="","",K221*(1-IF(L221="",0,L221)))</f>
        <v/>
      </c>
      <c r="N221" s="12"/>
      <c r="O221" s="12"/>
      <c r="P221" s="12"/>
      <c r="Q221" s="18"/>
      <c r="R221" s="12"/>
      <c r="S221" s="12"/>
      <c r="T221" s="12"/>
      <c r="U221" s="18"/>
    </row>
    <row r="222" customFormat="false" ht="15" hidden="false" customHeight="false" outlineLevel="0" collapsed="false">
      <c r="A222" s="12"/>
      <c r="B222" s="12"/>
      <c r="C222" s="12"/>
      <c r="D222" s="18"/>
      <c r="E222" s="12"/>
      <c r="F222" s="12"/>
      <c r="G222" s="12"/>
      <c r="H222" s="5" t="str">
        <f aca="false">IF(G222="","",IFERROR(INDEX(Grupos!$B$2:$B$40,MATCH(G222,Grupos!$A$2:$A$40,0)),""))</f>
        <v/>
      </c>
      <c r="I222" s="12"/>
      <c r="J222" s="12"/>
      <c r="K222" s="16" t="str">
        <f aca="false">IF(J222="","",IFERROR(INDEX(Cuotas!$B$2:$B$40,MATCH(J222,Cuotas!$A$2:$A$40,0)),""))</f>
        <v/>
      </c>
      <c r="L222" s="19"/>
      <c r="M222" s="16" t="str">
        <f aca="false">IF(K222="","",K222*(1-IF(L222="",0,L222)))</f>
        <v/>
      </c>
      <c r="N222" s="12"/>
      <c r="O222" s="12"/>
      <c r="P222" s="12"/>
      <c r="Q222" s="18"/>
      <c r="R222" s="12"/>
      <c r="S222" s="12"/>
      <c r="T222" s="12"/>
      <c r="U222" s="18"/>
    </row>
    <row r="223" customFormat="false" ht="15" hidden="false" customHeight="false" outlineLevel="0" collapsed="false">
      <c r="A223" s="12"/>
      <c r="B223" s="12"/>
      <c r="C223" s="12"/>
      <c r="D223" s="18"/>
      <c r="E223" s="12"/>
      <c r="F223" s="12"/>
      <c r="G223" s="12"/>
      <c r="H223" s="5" t="str">
        <f aca="false">IF(G223="","",IFERROR(INDEX(Grupos!$B$2:$B$40,MATCH(G223,Grupos!$A$2:$A$40,0)),""))</f>
        <v/>
      </c>
      <c r="I223" s="12"/>
      <c r="J223" s="12"/>
      <c r="K223" s="16" t="str">
        <f aca="false">IF(J223="","",IFERROR(INDEX(Cuotas!$B$2:$B$40,MATCH(J223,Cuotas!$A$2:$A$40,0)),""))</f>
        <v/>
      </c>
      <c r="L223" s="19"/>
      <c r="M223" s="16" t="str">
        <f aca="false">IF(K223="","",K223*(1-IF(L223="",0,L223)))</f>
        <v/>
      </c>
      <c r="N223" s="12"/>
      <c r="O223" s="12"/>
      <c r="P223" s="12"/>
      <c r="Q223" s="18"/>
      <c r="R223" s="12"/>
      <c r="S223" s="12"/>
      <c r="T223" s="12"/>
      <c r="U223" s="18"/>
    </row>
    <row r="224" customFormat="false" ht="15" hidden="false" customHeight="false" outlineLevel="0" collapsed="false">
      <c r="A224" s="12"/>
      <c r="B224" s="12"/>
      <c r="C224" s="12"/>
      <c r="D224" s="18"/>
      <c r="E224" s="12"/>
      <c r="F224" s="12"/>
      <c r="G224" s="12"/>
      <c r="H224" s="5" t="str">
        <f aca="false">IF(G224="","",IFERROR(INDEX(Grupos!$B$2:$B$40,MATCH(G224,Grupos!$A$2:$A$40,0)),""))</f>
        <v/>
      </c>
      <c r="I224" s="12"/>
      <c r="J224" s="12"/>
      <c r="K224" s="16" t="str">
        <f aca="false">IF(J224="","",IFERROR(INDEX(Cuotas!$B$2:$B$40,MATCH(J224,Cuotas!$A$2:$A$40,0)),""))</f>
        <v/>
      </c>
      <c r="L224" s="19"/>
      <c r="M224" s="16" t="str">
        <f aca="false">IF(K224="","",K224*(1-IF(L224="",0,L224)))</f>
        <v/>
      </c>
      <c r="N224" s="12"/>
      <c r="O224" s="12"/>
      <c r="P224" s="12"/>
      <c r="Q224" s="18"/>
      <c r="R224" s="12"/>
      <c r="S224" s="12"/>
      <c r="T224" s="12"/>
      <c r="U224" s="18"/>
    </row>
    <row r="225" customFormat="false" ht="15" hidden="false" customHeight="false" outlineLevel="0" collapsed="false">
      <c r="A225" s="12"/>
      <c r="B225" s="12"/>
      <c r="C225" s="12"/>
      <c r="D225" s="18"/>
      <c r="E225" s="12"/>
      <c r="F225" s="12"/>
      <c r="G225" s="12"/>
      <c r="H225" s="5" t="str">
        <f aca="false">IF(G225="","",IFERROR(INDEX(Grupos!$B$2:$B$40,MATCH(G225,Grupos!$A$2:$A$40,0)),""))</f>
        <v/>
      </c>
      <c r="I225" s="12"/>
      <c r="J225" s="12"/>
      <c r="K225" s="16" t="str">
        <f aca="false">IF(J225="","",IFERROR(INDEX(Cuotas!$B$2:$B$40,MATCH(J225,Cuotas!$A$2:$A$40,0)),""))</f>
        <v/>
      </c>
      <c r="L225" s="19"/>
      <c r="M225" s="16" t="str">
        <f aca="false">IF(K225="","",K225*(1-IF(L225="",0,L225)))</f>
        <v/>
      </c>
      <c r="N225" s="12"/>
      <c r="O225" s="12"/>
      <c r="P225" s="12"/>
      <c r="Q225" s="18"/>
      <c r="R225" s="12"/>
      <c r="S225" s="12"/>
      <c r="T225" s="12"/>
      <c r="U225" s="18"/>
    </row>
    <row r="226" customFormat="false" ht="15" hidden="false" customHeight="false" outlineLevel="0" collapsed="false">
      <c r="A226" s="12"/>
      <c r="B226" s="12"/>
      <c r="C226" s="12"/>
      <c r="D226" s="18"/>
      <c r="E226" s="12"/>
      <c r="F226" s="12"/>
      <c r="G226" s="12"/>
      <c r="H226" s="5" t="str">
        <f aca="false">IF(G226="","",IFERROR(INDEX(Grupos!$B$2:$B$40,MATCH(G226,Grupos!$A$2:$A$40,0)),""))</f>
        <v/>
      </c>
      <c r="I226" s="12"/>
      <c r="J226" s="12"/>
      <c r="K226" s="16" t="str">
        <f aca="false">IF(J226="","",IFERROR(INDEX(Cuotas!$B$2:$B$40,MATCH(J226,Cuotas!$A$2:$A$40,0)),""))</f>
        <v/>
      </c>
      <c r="L226" s="19"/>
      <c r="M226" s="16" t="str">
        <f aca="false">IF(K226="","",K226*(1-IF(L226="",0,L226)))</f>
        <v/>
      </c>
      <c r="N226" s="12"/>
      <c r="O226" s="12"/>
      <c r="P226" s="12"/>
      <c r="Q226" s="18"/>
      <c r="R226" s="12"/>
      <c r="S226" s="12"/>
      <c r="T226" s="12"/>
      <c r="U226" s="18"/>
    </row>
    <row r="227" customFormat="false" ht="15" hidden="false" customHeight="false" outlineLevel="0" collapsed="false">
      <c r="A227" s="12"/>
      <c r="B227" s="12"/>
      <c r="C227" s="12"/>
      <c r="D227" s="18"/>
      <c r="E227" s="12"/>
      <c r="F227" s="12"/>
      <c r="G227" s="12"/>
      <c r="H227" s="5" t="str">
        <f aca="false">IF(G227="","",IFERROR(INDEX(Grupos!$B$2:$B$40,MATCH(G227,Grupos!$A$2:$A$40,0)),""))</f>
        <v/>
      </c>
      <c r="I227" s="12"/>
      <c r="J227" s="12"/>
      <c r="K227" s="16" t="str">
        <f aca="false">IF(J227="","",IFERROR(INDEX(Cuotas!$B$2:$B$40,MATCH(J227,Cuotas!$A$2:$A$40,0)),""))</f>
        <v/>
      </c>
      <c r="L227" s="19"/>
      <c r="M227" s="16" t="str">
        <f aca="false">IF(K227="","",K227*(1-IF(L227="",0,L227)))</f>
        <v/>
      </c>
      <c r="N227" s="12"/>
      <c r="O227" s="12"/>
      <c r="P227" s="12"/>
      <c r="Q227" s="18"/>
      <c r="R227" s="12"/>
      <c r="S227" s="12"/>
      <c r="T227" s="12"/>
      <c r="U227" s="18"/>
    </row>
    <row r="228" customFormat="false" ht="15" hidden="false" customHeight="false" outlineLevel="0" collapsed="false">
      <c r="A228" s="12"/>
      <c r="B228" s="12"/>
      <c r="C228" s="12"/>
      <c r="D228" s="18"/>
      <c r="E228" s="12"/>
      <c r="F228" s="12"/>
      <c r="G228" s="12"/>
      <c r="H228" s="5" t="str">
        <f aca="false">IF(G228="","",IFERROR(INDEX(Grupos!$B$2:$B$40,MATCH(G228,Grupos!$A$2:$A$40,0)),""))</f>
        <v/>
      </c>
      <c r="I228" s="12"/>
      <c r="J228" s="12"/>
      <c r="K228" s="16" t="str">
        <f aca="false">IF(J228="","",IFERROR(INDEX(Cuotas!$B$2:$B$40,MATCH(J228,Cuotas!$A$2:$A$40,0)),""))</f>
        <v/>
      </c>
      <c r="L228" s="19"/>
      <c r="M228" s="16" t="str">
        <f aca="false">IF(K228="","",K228*(1-IF(L228="",0,L228)))</f>
        <v/>
      </c>
      <c r="N228" s="12"/>
      <c r="O228" s="12"/>
      <c r="P228" s="12"/>
      <c r="Q228" s="18"/>
      <c r="R228" s="12"/>
      <c r="S228" s="12"/>
      <c r="T228" s="12"/>
      <c r="U228" s="18"/>
    </row>
    <row r="229" customFormat="false" ht="15" hidden="false" customHeight="false" outlineLevel="0" collapsed="false">
      <c r="A229" s="12"/>
      <c r="B229" s="12"/>
      <c r="C229" s="12"/>
      <c r="D229" s="18"/>
      <c r="E229" s="12"/>
      <c r="F229" s="12"/>
      <c r="G229" s="12"/>
      <c r="H229" s="5" t="str">
        <f aca="false">IF(G229="","",IFERROR(INDEX(Grupos!$B$2:$B$40,MATCH(G229,Grupos!$A$2:$A$40,0)),""))</f>
        <v/>
      </c>
      <c r="I229" s="12"/>
      <c r="J229" s="12"/>
      <c r="K229" s="16" t="str">
        <f aca="false">IF(J229="","",IFERROR(INDEX(Cuotas!$B$2:$B$40,MATCH(J229,Cuotas!$A$2:$A$40,0)),""))</f>
        <v/>
      </c>
      <c r="L229" s="19"/>
      <c r="M229" s="16" t="str">
        <f aca="false">IF(K229="","",K229*(1-IF(L229="",0,L229)))</f>
        <v/>
      </c>
      <c r="N229" s="12"/>
      <c r="O229" s="12"/>
      <c r="P229" s="12"/>
      <c r="Q229" s="18"/>
      <c r="R229" s="12"/>
      <c r="S229" s="12"/>
      <c r="T229" s="12"/>
      <c r="U229" s="18"/>
    </row>
    <row r="230" customFormat="false" ht="15" hidden="false" customHeight="false" outlineLevel="0" collapsed="false">
      <c r="A230" s="12"/>
      <c r="B230" s="12"/>
      <c r="C230" s="12"/>
      <c r="D230" s="18"/>
      <c r="E230" s="12"/>
      <c r="F230" s="12"/>
      <c r="G230" s="12"/>
      <c r="H230" s="5" t="str">
        <f aca="false">IF(G230="","",IFERROR(INDEX(Grupos!$B$2:$B$40,MATCH(G230,Grupos!$A$2:$A$40,0)),""))</f>
        <v/>
      </c>
      <c r="I230" s="12"/>
      <c r="J230" s="12"/>
      <c r="K230" s="16" t="str">
        <f aca="false">IF(J230="","",IFERROR(INDEX(Cuotas!$B$2:$B$40,MATCH(J230,Cuotas!$A$2:$A$40,0)),""))</f>
        <v/>
      </c>
      <c r="L230" s="19"/>
      <c r="M230" s="16" t="str">
        <f aca="false">IF(K230="","",K230*(1-IF(L230="",0,L230)))</f>
        <v/>
      </c>
      <c r="N230" s="12"/>
      <c r="O230" s="12"/>
      <c r="P230" s="12"/>
      <c r="Q230" s="18"/>
      <c r="R230" s="12"/>
      <c r="S230" s="12"/>
      <c r="T230" s="12"/>
      <c r="U230" s="18"/>
    </row>
    <row r="231" customFormat="false" ht="15" hidden="false" customHeight="false" outlineLevel="0" collapsed="false">
      <c r="A231" s="12"/>
      <c r="B231" s="12"/>
      <c r="C231" s="12"/>
      <c r="D231" s="18"/>
      <c r="E231" s="12"/>
      <c r="F231" s="12"/>
      <c r="G231" s="12"/>
      <c r="H231" s="5" t="str">
        <f aca="false">IF(G231="","",IFERROR(INDEX(Grupos!$B$2:$B$40,MATCH(G231,Grupos!$A$2:$A$40,0)),""))</f>
        <v/>
      </c>
      <c r="I231" s="12"/>
      <c r="J231" s="12"/>
      <c r="K231" s="16" t="str">
        <f aca="false">IF(J231="","",IFERROR(INDEX(Cuotas!$B$2:$B$40,MATCH(J231,Cuotas!$A$2:$A$40,0)),""))</f>
        <v/>
      </c>
      <c r="L231" s="19"/>
      <c r="M231" s="16" t="str">
        <f aca="false">IF(K231="","",K231*(1-IF(L231="",0,L231)))</f>
        <v/>
      </c>
      <c r="N231" s="12"/>
      <c r="O231" s="12"/>
      <c r="P231" s="12"/>
      <c r="Q231" s="18"/>
      <c r="R231" s="12"/>
      <c r="S231" s="12"/>
      <c r="T231" s="12"/>
      <c r="U231" s="18"/>
    </row>
    <row r="232" customFormat="false" ht="15" hidden="false" customHeight="false" outlineLevel="0" collapsed="false">
      <c r="A232" s="12"/>
      <c r="B232" s="12"/>
      <c r="C232" s="12"/>
      <c r="D232" s="18"/>
      <c r="E232" s="12"/>
      <c r="F232" s="12"/>
      <c r="G232" s="12"/>
      <c r="H232" s="5" t="str">
        <f aca="false">IF(G232="","",IFERROR(INDEX(Grupos!$B$2:$B$40,MATCH(G232,Grupos!$A$2:$A$40,0)),""))</f>
        <v/>
      </c>
      <c r="I232" s="12"/>
      <c r="J232" s="12"/>
      <c r="K232" s="16" t="str">
        <f aca="false">IF(J232="","",IFERROR(INDEX(Cuotas!$B$2:$B$40,MATCH(J232,Cuotas!$A$2:$A$40,0)),""))</f>
        <v/>
      </c>
      <c r="L232" s="19"/>
      <c r="M232" s="16" t="str">
        <f aca="false">IF(K232="","",K232*(1-IF(L232="",0,L232)))</f>
        <v/>
      </c>
      <c r="N232" s="12"/>
      <c r="O232" s="12"/>
      <c r="P232" s="12"/>
      <c r="Q232" s="18"/>
      <c r="R232" s="12"/>
      <c r="S232" s="12"/>
      <c r="T232" s="12"/>
      <c r="U232" s="18"/>
    </row>
    <row r="233" customFormat="false" ht="15" hidden="false" customHeight="false" outlineLevel="0" collapsed="false">
      <c r="A233" s="12"/>
      <c r="B233" s="12"/>
      <c r="C233" s="12"/>
      <c r="D233" s="18"/>
      <c r="E233" s="12"/>
      <c r="F233" s="12"/>
      <c r="G233" s="12"/>
      <c r="H233" s="5" t="str">
        <f aca="false">IF(G233="","",IFERROR(INDEX(Grupos!$B$2:$B$40,MATCH(G233,Grupos!$A$2:$A$40,0)),""))</f>
        <v/>
      </c>
      <c r="I233" s="12"/>
      <c r="J233" s="12"/>
      <c r="K233" s="16" t="str">
        <f aca="false">IF(J233="","",IFERROR(INDEX(Cuotas!$B$2:$B$40,MATCH(J233,Cuotas!$A$2:$A$40,0)),""))</f>
        <v/>
      </c>
      <c r="L233" s="19"/>
      <c r="M233" s="16" t="str">
        <f aca="false">IF(K233="","",K233*(1-IF(L233="",0,L233)))</f>
        <v/>
      </c>
      <c r="N233" s="12"/>
      <c r="O233" s="12"/>
      <c r="P233" s="12"/>
      <c r="Q233" s="18"/>
      <c r="R233" s="12"/>
      <c r="S233" s="12"/>
      <c r="T233" s="12"/>
      <c r="U233" s="18"/>
    </row>
    <row r="234" customFormat="false" ht="15" hidden="false" customHeight="false" outlineLevel="0" collapsed="false">
      <c r="A234" s="12"/>
      <c r="B234" s="12"/>
      <c r="C234" s="12"/>
      <c r="D234" s="18"/>
      <c r="E234" s="12"/>
      <c r="F234" s="12"/>
      <c r="G234" s="12"/>
      <c r="H234" s="5" t="str">
        <f aca="false">IF(G234="","",IFERROR(INDEX(Grupos!$B$2:$B$40,MATCH(G234,Grupos!$A$2:$A$40,0)),""))</f>
        <v/>
      </c>
      <c r="I234" s="12"/>
      <c r="J234" s="12"/>
      <c r="K234" s="16" t="str">
        <f aca="false">IF(J234="","",IFERROR(INDEX(Cuotas!$B$2:$B$40,MATCH(J234,Cuotas!$A$2:$A$40,0)),""))</f>
        <v/>
      </c>
      <c r="L234" s="19"/>
      <c r="M234" s="16" t="str">
        <f aca="false">IF(K234="","",K234*(1-IF(L234="",0,L234)))</f>
        <v/>
      </c>
      <c r="N234" s="12"/>
      <c r="O234" s="12"/>
      <c r="P234" s="12"/>
      <c r="Q234" s="18"/>
      <c r="R234" s="12"/>
      <c r="S234" s="12"/>
      <c r="T234" s="12"/>
      <c r="U234" s="18"/>
    </row>
    <row r="235" customFormat="false" ht="15" hidden="false" customHeight="false" outlineLevel="0" collapsed="false">
      <c r="A235" s="12"/>
      <c r="B235" s="12"/>
      <c r="C235" s="12"/>
      <c r="D235" s="18"/>
      <c r="E235" s="12"/>
      <c r="F235" s="12"/>
      <c r="G235" s="12"/>
      <c r="H235" s="5" t="str">
        <f aca="false">IF(G235="","",IFERROR(INDEX(Grupos!$B$2:$B$40,MATCH(G235,Grupos!$A$2:$A$40,0)),""))</f>
        <v/>
      </c>
      <c r="I235" s="12"/>
      <c r="J235" s="12"/>
      <c r="K235" s="16" t="str">
        <f aca="false">IF(J235="","",IFERROR(INDEX(Cuotas!$B$2:$B$40,MATCH(J235,Cuotas!$A$2:$A$40,0)),""))</f>
        <v/>
      </c>
      <c r="L235" s="19"/>
      <c r="M235" s="16" t="str">
        <f aca="false">IF(K235="","",K235*(1-IF(L235="",0,L235)))</f>
        <v/>
      </c>
      <c r="N235" s="12"/>
      <c r="O235" s="12"/>
      <c r="P235" s="12"/>
      <c r="Q235" s="18"/>
      <c r="R235" s="12"/>
      <c r="S235" s="12"/>
      <c r="T235" s="12"/>
      <c r="U235" s="18"/>
    </row>
    <row r="236" customFormat="false" ht="15" hidden="false" customHeight="false" outlineLevel="0" collapsed="false">
      <c r="A236" s="12"/>
      <c r="B236" s="12"/>
      <c r="C236" s="12"/>
      <c r="D236" s="18"/>
      <c r="E236" s="12"/>
      <c r="F236" s="12"/>
      <c r="G236" s="12"/>
      <c r="H236" s="5" t="str">
        <f aca="false">IF(G236="","",IFERROR(INDEX(Grupos!$B$2:$B$40,MATCH(G236,Grupos!$A$2:$A$40,0)),""))</f>
        <v/>
      </c>
      <c r="I236" s="12"/>
      <c r="J236" s="12"/>
      <c r="K236" s="16" t="str">
        <f aca="false">IF(J236="","",IFERROR(INDEX(Cuotas!$B$2:$B$40,MATCH(J236,Cuotas!$A$2:$A$40,0)),""))</f>
        <v/>
      </c>
      <c r="L236" s="19"/>
      <c r="M236" s="16" t="str">
        <f aca="false">IF(K236="","",K236*(1-IF(L236="",0,L236)))</f>
        <v/>
      </c>
      <c r="N236" s="12"/>
      <c r="O236" s="12"/>
      <c r="P236" s="12"/>
      <c r="Q236" s="18"/>
      <c r="R236" s="12"/>
      <c r="S236" s="12"/>
      <c r="T236" s="12"/>
      <c r="U236" s="18"/>
    </row>
    <row r="237" customFormat="false" ht="15" hidden="false" customHeight="false" outlineLevel="0" collapsed="false">
      <c r="A237" s="12"/>
      <c r="B237" s="12"/>
      <c r="C237" s="12"/>
      <c r="D237" s="18"/>
      <c r="E237" s="12"/>
      <c r="F237" s="12"/>
      <c r="G237" s="12"/>
      <c r="H237" s="5" t="str">
        <f aca="false">IF(G237="","",IFERROR(INDEX(Grupos!$B$2:$B$40,MATCH(G237,Grupos!$A$2:$A$40,0)),""))</f>
        <v/>
      </c>
      <c r="I237" s="12"/>
      <c r="J237" s="12"/>
      <c r="K237" s="16" t="str">
        <f aca="false">IF(J237="","",IFERROR(INDEX(Cuotas!$B$2:$B$40,MATCH(J237,Cuotas!$A$2:$A$40,0)),""))</f>
        <v/>
      </c>
      <c r="L237" s="19"/>
      <c r="M237" s="16" t="str">
        <f aca="false">IF(K237="","",K237*(1-IF(L237="",0,L237)))</f>
        <v/>
      </c>
      <c r="N237" s="12"/>
      <c r="O237" s="12"/>
      <c r="P237" s="12"/>
      <c r="Q237" s="18"/>
      <c r="R237" s="12"/>
      <c r="S237" s="12"/>
      <c r="T237" s="12"/>
      <c r="U237" s="18"/>
    </row>
    <row r="238" customFormat="false" ht="15" hidden="false" customHeight="false" outlineLevel="0" collapsed="false">
      <c r="A238" s="12"/>
      <c r="B238" s="12"/>
      <c r="C238" s="12"/>
      <c r="D238" s="18"/>
      <c r="E238" s="12"/>
      <c r="F238" s="12"/>
      <c r="G238" s="12"/>
      <c r="H238" s="5" t="str">
        <f aca="false">IF(G238="","",IFERROR(INDEX(Grupos!$B$2:$B$40,MATCH(G238,Grupos!$A$2:$A$40,0)),""))</f>
        <v/>
      </c>
      <c r="I238" s="12"/>
      <c r="J238" s="12"/>
      <c r="K238" s="16" t="str">
        <f aca="false">IF(J238="","",IFERROR(INDEX(Cuotas!$B$2:$B$40,MATCH(J238,Cuotas!$A$2:$A$40,0)),""))</f>
        <v/>
      </c>
      <c r="L238" s="19"/>
      <c r="M238" s="16" t="str">
        <f aca="false">IF(K238="","",K238*(1-IF(L238="",0,L238)))</f>
        <v/>
      </c>
      <c r="N238" s="12"/>
      <c r="O238" s="12"/>
      <c r="P238" s="12"/>
      <c r="Q238" s="18"/>
      <c r="R238" s="12"/>
      <c r="S238" s="12"/>
      <c r="T238" s="12"/>
      <c r="U238" s="18"/>
    </row>
    <row r="239" customFormat="false" ht="15" hidden="false" customHeight="false" outlineLevel="0" collapsed="false">
      <c r="A239" s="12"/>
      <c r="B239" s="12"/>
      <c r="C239" s="12"/>
      <c r="D239" s="18"/>
      <c r="E239" s="12"/>
      <c r="F239" s="12"/>
      <c r="G239" s="12"/>
      <c r="H239" s="5" t="str">
        <f aca="false">IF(G239="","",IFERROR(INDEX(Grupos!$B$2:$B$40,MATCH(G239,Grupos!$A$2:$A$40,0)),""))</f>
        <v/>
      </c>
      <c r="I239" s="12"/>
      <c r="J239" s="12"/>
      <c r="K239" s="16" t="str">
        <f aca="false">IF(J239="","",IFERROR(INDEX(Cuotas!$B$2:$B$40,MATCH(J239,Cuotas!$A$2:$A$40,0)),""))</f>
        <v/>
      </c>
      <c r="L239" s="19"/>
      <c r="M239" s="16" t="str">
        <f aca="false">IF(K239="","",K239*(1-IF(L239="",0,L239)))</f>
        <v/>
      </c>
      <c r="N239" s="12"/>
      <c r="O239" s="12"/>
      <c r="P239" s="12"/>
      <c r="Q239" s="18"/>
      <c r="R239" s="12"/>
      <c r="S239" s="12"/>
      <c r="T239" s="12"/>
      <c r="U239" s="18"/>
    </row>
    <row r="240" customFormat="false" ht="15" hidden="false" customHeight="false" outlineLevel="0" collapsed="false">
      <c r="A240" s="12"/>
      <c r="B240" s="12"/>
      <c r="C240" s="12"/>
      <c r="D240" s="18"/>
      <c r="E240" s="12"/>
      <c r="F240" s="12"/>
      <c r="G240" s="12"/>
      <c r="H240" s="5" t="str">
        <f aca="false">IF(G240="","",IFERROR(INDEX(Grupos!$B$2:$B$40,MATCH(G240,Grupos!$A$2:$A$40,0)),""))</f>
        <v/>
      </c>
      <c r="I240" s="12"/>
      <c r="J240" s="12"/>
      <c r="K240" s="16" t="str">
        <f aca="false">IF(J240="","",IFERROR(INDEX(Cuotas!$B$2:$B$40,MATCH(J240,Cuotas!$A$2:$A$40,0)),""))</f>
        <v/>
      </c>
      <c r="L240" s="19"/>
      <c r="M240" s="16" t="str">
        <f aca="false">IF(K240="","",K240*(1-IF(L240="",0,L240)))</f>
        <v/>
      </c>
      <c r="N240" s="12"/>
      <c r="O240" s="12"/>
      <c r="P240" s="12"/>
      <c r="Q240" s="18"/>
      <c r="R240" s="12"/>
      <c r="S240" s="12"/>
      <c r="T240" s="12"/>
      <c r="U240" s="18"/>
    </row>
    <row r="241" customFormat="false" ht="15" hidden="false" customHeight="false" outlineLevel="0" collapsed="false">
      <c r="A241" s="12"/>
      <c r="B241" s="12"/>
      <c r="C241" s="12"/>
      <c r="D241" s="18"/>
      <c r="E241" s="12"/>
      <c r="F241" s="12"/>
      <c r="G241" s="12"/>
      <c r="H241" s="5" t="str">
        <f aca="false">IF(G241="","",IFERROR(INDEX(Grupos!$B$2:$B$40,MATCH(G241,Grupos!$A$2:$A$40,0)),""))</f>
        <v/>
      </c>
      <c r="I241" s="12"/>
      <c r="J241" s="12"/>
      <c r="K241" s="16" t="str">
        <f aca="false">IF(J241="","",IFERROR(INDEX(Cuotas!$B$2:$B$40,MATCH(J241,Cuotas!$A$2:$A$40,0)),""))</f>
        <v/>
      </c>
      <c r="L241" s="19"/>
      <c r="M241" s="16" t="str">
        <f aca="false">IF(K241="","",K241*(1-IF(L241="",0,L241)))</f>
        <v/>
      </c>
      <c r="N241" s="12"/>
      <c r="O241" s="12"/>
      <c r="P241" s="12"/>
      <c r="Q241" s="18"/>
      <c r="R241" s="12"/>
      <c r="S241" s="12"/>
      <c r="T241" s="12"/>
      <c r="U241" s="18"/>
    </row>
    <row r="242" customFormat="false" ht="15" hidden="false" customHeight="false" outlineLevel="0" collapsed="false">
      <c r="A242" s="12"/>
      <c r="B242" s="12"/>
      <c r="C242" s="12"/>
      <c r="D242" s="18"/>
      <c r="E242" s="12"/>
      <c r="F242" s="12"/>
      <c r="G242" s="12"/>
      <c r="H242" s="5" t="str">
        <f aca="false">IF(G242="","",IFERROR(INDEX(Grupos!$B$2:$B$40,MATCH(G242,Grupos!$A$2:$A$40,0)),""))</f>
        <v/>
      </c>
      <c r="I242" s="12"/>
      <c r="J242" s="12"/>
      <c r="K242" s="16" t="str">
        <f aca="false">IF(J242="","",IFERROR(INDEX(Cuotas!$B$2:$B$40,MATCH(J242,Cuotas!$A$2:$A$40,0)),""))</f>
        <v/>
      </c>
      <c r="L242" s="19"/>
      <c r="M242" s="16" t="str">
        <f aca="false">IF(K242="","",K242*(1-IF(L242="",0,L242)))</f>
        <v/>
      </c>
      <c r="N242" s="12"/>
      <c r="O242" s="12"/>
      <c r="P242" s="12"/>
      <c r="Q242" s="18"/>
      <c r="R242" s="12"/>
      <c r="S242" s="12"/>
      <c r="T242" s="12"/>
      <c r="U242" s="18"/>
    </row>
    <row r="243" customFormat="false" ht="15" hidden="false" customHeight="false" outlineLevel="0" collapsed="false">
      <c r="A243" s="12"/>
      <c r="B243" s="12"/>
      <c r="C243" s="12"/>
      <c r="D243" s="18"/>
      <c r="E243" s="12"/>
      <c r="F243" s="12"/>
      <c r="G243" s="12"/>
      <c r="H243" s="5" t="str">
        <f aca="false">IF(G243="","",IFERROR(INDEX(Grupos!$B$2:$B$40,MATCH(G243,Grupos!$A$2:$A$40,0)),""))</f>
        <v/>
      </c>
      <c r="I243" s="12"/>
      <c r="J243" s="12"/>
      <c r="K243" s="16" t="str">
        <f aca="false">IF(J243="","",IFERROR(INDEX(Cuotas!$B$2:$B$40,MATCH(J243,Cuotas!$A$2:$A$40,0)),""))</f>
        <v/>
      </c>
      <c r="L243" s="19"/>
      <c r="M243" s="16" t="str">
        <f aca="false">IF(K243="","",K243*(1-IF(L243="",0,L243)))</f>
        <v/>
      </c>
      <c r="N243" s="12"/>
      <c r="O243" s="12"/>
      <c r="P243" s="12"/>
      <c r="Q243" s="18"/>
      <c r="R243" s="12"/>
      <c r="S243" s="12"/>
      <c r="T243" s="12"/>
      <c r="U243" s="18"/>
    </row>
    <row r="244" customFormat="false" ht="15" hidden="false" customHeight="false" outlineLevel="0" collapsed="false">
      <c r="A244" s="12"/>
      <c r="B244" s="12"/>
      <c r="C244" s="12"/>
      <c r="D244" s="18"/>
      <c r="E244" s="12"/>
      <c r="F244" s="12"/>
      <c r="G244" s="12"/>
      <c r="H244" s="5" t="str">
        <f aca="false">IF(G244="","",IFERROR(INDEX(Grupos!$B$2:$B$40,MATCH(G244,Grupos!$A$2:$A$40,0)),""))</f>
        <v/>
      </c>
      <c r="I244" s="12"/>
      <c r="J244" s="12"/>
      <c r="K244" s="16" t="str">
        <f aca="false">IF(J244="","",IFERROR(INDEX(Cuotas!$B$2:$B$40,MATCH(J244,Cuotas!$A$2:$A$40,0)),""))</f>
        <v/>
      </c>
      <c r="L244" s="19"/>
      <c r="M244" s="16" t="str">
        <f aca="false">IF(K244="","",K244*(1-IF(L244="",0,L244)))</f>
        <v/>
      </c>
      <c r="N244" s="12"/>
      <c r="O244" s="12"/>
      <c r="P244" s="12"/>
      <c r="Q244" s="18"/>
      <c r="R244" s="12"/>
      <c r="S244" s="12"/>
      <c r="T244" s="12"/>
      <c r="U244" s="18"/>
    </row>
    <row r="245" customFormat="false" ht="15" hidden="false" customHeight="false" outlineLevel="0" collapsed="false">
      <c r="A245" s="12"/>
      <c r="B245" s="12"/>
      <c r="C245" s="12"/>
      <c r="D245" s="18"/>
      <c r="E245" s="12"/>
      <c r="F245" s="12"/>
      <c r="G245" s="12"/>
      <c r="H245" s="5" t="str">
        <f aca="false">IF(G245="","",IFERROR(INDEX(Grupos!$B$2:$B$40,MATCH(G245,Grupos!$A$2:$A$40,0)),""))</f>
        <v/>
      </c>
      <c r="I245" s="12"/>
      <c r="J245" s="12"/>
      <c r="K245" s="16" t="str">
        <f aca="false">IF(J245="","",IFERROR(INDEX(Cuotas!$B$2:$B$40,MATCH(J245,Cuotas!$A$2:$A$40,0)),""))</f>
        <v/>
      </c>
      <c r="L245" s="19"/>
      <c r="M245" s="16" t="str">
        <f aca="false">IF(K245="","",K245*(1-IF(L245="",0,L245)))</f>
        <v/>
      </c>
      <c r="N245" s="12"/>
      <c r="O245" s="12"/>
      <c r="P245" s="12"/>
      <c r="Q245" s="18"/>
      <c r="R245" s="12"/>
      <c r="S245" s="12"/>
      <c r="T245" s="12"/>
      <c r="U245" s="18"/>
    </row>
    <row r="246" customFormat="false" ht="15" hidden="false" customHeight="false" outlineLevel="0" collapsed="false">
      <c r="A246" s="12"/>
      <c r="B246" s="12"/>
      <c r="C246" s="12"/>
      <c r="D246" s="18"/>
      <c r="E246" s="12"/>
      <c r="F246" s="12"/>
      <c r="G246" s="12"/>
      <c r="H246" s="5" t="str">
        <f aca="false">IF(G246="","",IFERROR(INDEX(Grupos!$B$2:$B$40,MATCH(G246,Grupos!$A$2:$A$40,0)),""))</f>
        <v/>
      </c>
      <c r="I246" s="12"/>
      <c r="J246" s="12"/>
      <c r="K246" s="16" t="str">
        <f aca="false">IF(J246="","",IFERROR(INDEX(Cuotas!$B$2:$B$40,MATCH(J246,Cuotas!$A$2:$A$40,0)),""))</f>
        <v/>
      </c>
      <c r="L246" s="19"/>
      <c r="M246" s="16" t="str">
        <f aca="false">IF(K246="","",K246*(1-IF(L246="",0,L246)))</f>
        <v/>
      </c>
      <c r="N246" s="12"/>
      <c r="O246" s="12"/>
      <c r="P246" s="12"/>
      <c r="Q246" s="18"/>
      <c r="R246" s="12"/>
      <c r="S246" s="12"/>
      <c r="T246" s="12"/>
      <c r="U246" s="18"/>
    </row>
    <row r="247" customFormat="false" ht="15" hidden="false" customHeight="false" outlineLevel="0" collapsed="false">
      <c r="A247" s="12"/>
      <c r="B247" s="12"/>
      <c r="C247" s="12"/>
      <c r="D247" s="18"/>
      <c r="E247" s="12"/>
      <c r="F247" s="12"/>
      <c r="G247" s="12"/>
      <c r="H247" s="5" t="str">
        <f aca="false">IF(G247="","",IFERROR(INDEX(Grupos!$B$2:$B$40,MATCH(G247,Grupos!$A$2:$A$40,0)),""))</f>
        <v/>
      </c>
      <c r="I247" s="12"/>
      <c r="J247" s="12"/>
      <c r="K247" s="16" t="str">
        <f aca="false">IF(J247="","",IFERROR(INDEX(Cuotas!$B$2:$B$40,MATCH(J247,Cuotas!$A$2:$A$40,0)),""))</f>
        <v/>
      </c>
      <c r="L247" s="19"/>
      <c r="M247" s="16" t="str">
        <f aca="false">IF(K247="","",K247*(1-IF(L247="",0,L247)))</f>
        <v/>
      </c>
      <c r="N247" s="12"/>
      <c r="O247" s="12"/>
      <c r="P247" s="12"/>
      <c r="Q247" s="18"/>
      <c r="R247" s="12"/>
      <c r="S247" s="12"/>
      <c r="T247" s="12"/>
      <c r="U247" s="18"/>
    </row>
    <row r="248" customFormat="false" ht="15" hidden="false" customHeight="false" outlineLevel="0" collapsed="false">
      <c r="A248" s="12"/>
      <c r="B248" s="12"/>
      <c r="C248" s="12"/>
      <c r="D248" s="18"/>
      <c r="E248" s="12"/>
      <c r="F248" s="12"/>
      <c r="G248" s="12"/>
      <c r="H248" s="5" t="str">
        <f aca="false">IF(G248="","",IFERROR(INDEX(Grupos!$B$2:$B$40,MATCH(G248,Grupos!$A$2:$A$40,0)),""))</f>
        <v/>
      </c>
      <c r="I248" s="12"/>
      <c r="J248" s="12"/>
      <c r="K248" s="16" t="str">
        <f aca="false">IF(J248="","",IFERROR(INDEX(Cuotas!$B$2:$B$40,MATCH(J248,Cuotas!$A$2:$A$40,0)),""))</f>
        <v/>
      </c>
      <c r="L248" s="19"/>
      <c r="M248" s="16" t="str">
        <f aca="false">IF(K248="","",K248*(1-IF(L248="",0,L248)))</f>
        <v/>
      </c>
      <c r="N248" s="12"/>
      <c r="O248" s="12"/>
      <c r="P248" s="12"/>
      <c r="Q248" s="18"/>
      <c r="R248" s="12"/>
      <c r="S248" s="12"/>
      <c r="T248" s="12"/>
      <c r="U248" s="18"/>
    </row>
    <row r="249" customFormat="false" ht="15" hidden="false" customHeight="false" outlineLevel="0" collapsed="false">
      <c r="A249" s="12"/>
      <c r="B249" s="12"/>
      <c r="C249" s="12"/>
      <c r="D249" s="18"/>
      <c r="E249" s="12"/>
      <c r="F249" s="12"/>
      <c r="G249" s="12"/>
      <c r="H249" s="5" t="str">
        <f aca="false">IF(G249="","",IFERROR(INDEX(Grupos!$B$2:$B$40,MATCH(G249,Grupos!$A$2:$A$40,0)),""))</f>
        <v/>
      </c>
      <c r="I249" s="12"/>
      <c r="J249" s="12"/>
      <c r="K249" s="16" t="str">
        <f aca="false">IF(J249="","",IFERROR(INDEX(Cuotas!$B$2:$B$40,MATCH(J249,Cuotas!$A$2:$A$40,0)),""))</f>
        <v/>
      </c>
      <c r="L249" s="19"/>
      <c r="M249" s="16" t="str">
        <f aca="false">IF(K249="","",K249*(1-IF(L249="",0,L249)))</f>
        <v/>
      </c>
      <c r="N249" s="12"/>
      <c r="O249" s="12"/>
      <c r="P249" s="12"/>
      <c r="Q249" s="18"/>
      <c r="R249" s="12"/>
      <c r="S249" s="12"/>
      <c r="T249" s="12"/>
      <c r="U249" s="18"/>
    </row>
    <row r="250" customFormat="false" ht="15" hidden="false" customHeight="false" outlineLevel="0" collapsed="false">
      <c r="A250" s="12"/>
      <c r="B250" s="12"/>
      <c r="C250" s="12"/>
      <c r="D250" s="18"/>
      <c r="E250" s="12"/>
      <c r="F250" s="12"/>
      <c r="G250" s="12"/>
      <c r="H250" s="5" t="str">
        <f aca="false">IF(G250="","",IFERROR(INDEX(Grupos!$B$2:$B$40,MATCH(G250,Grupos!$A$2:$A$40,0)),""))</f>
        <v/>
      </c>
      <c r="I250" s="12"/>
      <c r="J250" s="12"/>
      <c r="K250" s="16" t="str">
        <f aca="false">IF(J250="","",IFERROR(INDEX(Cuotas!$B$2:$B$40,MATCH(J250,Cuotas!$A$2:$A$40,0)),""))</f>
        <v/>
      </c>
      <c r="L250" s="19"/>
      <c r="M250" s="16" t="str">
        <f aca="false">IF(K250="","",K250*(1-IF(L250="",0,L250)))</f>
        <v/>
      </c>
      <c r="N250" s="12"/>
      <c r="O250" s="12"/>
      <c r="P250" s="12"/>
      <c r="Q250" s="18"/>
      <c r="R250" s="12"/>
      <c r="S250" s="12"/>
      <c r="T250" s="12"/>
      <c r="U250" s="18"/>
    </row>
    <row r="251" customFormat="false" ht="15" hidden="false" customHeight="false" outlineLevel="0" collapsed="false">
      <c r="A251" s="12"/>
      <c r="B251" s="12"/>
      <c r="C251" s="12"/>
      <c r="D251" s="18"/>
      <c r="E251" s="12"/>
      <c r="F251" s="12"/>
      <c r="G251" s="12"/>
      <c r="H251" s="5" t="str">
        <f aca="false">IF(G251="","",IFERROR(INDEX(Grupos!$B$2:$B$40,MATCH(G251,Grupos!$A$2:$A$40,0)),""))</f>
        <v/>
      </c>
      <c r="I251" s="12"/>
      <c r="J251" s="12"/>
      <c r="K251" s="16" t="str">
        <f aca="false">IF(J251="","",IFERROR(INDEX(Cuotas!$B$2:$B$40,MATCH(J251,Cuotas!$A$2:$A$40,0)),""))</f>
        <v/>
      </c>
      <c r="L251" s="19"/>
      <c r="M251" s="16" t="str">
        <f aca="false">IF(K251="","",K251*(1-IF(L251="",0,L251)))</f>
        <v/>
      </c>
      <c r="N251" s="12"/>
      <c r="O251" s="12"/>
      <c r="P251" s="12"/>
      <c r="Q251" s="18"/>
      <c r="R251" s="12"/>
      <c r="S251" s="12"/>
      <c r="T251" s="12"/>
      <c r="U251" s="18"/>
    </row>
    <row r="252" customFormat="false" ht="15" hidden="false" customHeight="false" outlineLevel="0" collapsed="false">
      <c r="A252" s="12"/>
      <c r="B252" s="12"/>
      <c r="C252" s="12"/>
      <c r="D252" s="18"/>
      <c r="E252" s="12"/>
      <c r="F252" s="12"/>
      <c r="G252" s="12"/>
      <c r="H252" s="5" t="str">
        <f aca="false">IF(G252="","",IFERROR(INDEX(Grupos!$B$2:$B$40,MATCH(G252,Grupos!$A$2:$A$40,0)),""))</f>
        <v/>
      </c>
      <c r="I252" s="12"/>
      <c r="J252" s="12"/>
      <c r="K252" s="16" t="str">
        <f aca="false">IF(J252="","",IFERROR(INDEX(Cuotas!$B$2:$B$40,MATCH(J252,Cuotas!$A$2:$A$40,0)),""))</f>
        <v/>
      </c>
      <c r="L252" s="19"/>
      <c r="M252" s="16" t="str">
        <f aca="false">IF(K252="","",K252*(1-IF(L252="",0,L252)))</f>
        <v/>
      </c>
      <c r="N252" s="12"/>
      <c r="O252" s="12"/>
      <c r="P252" s="12"/>
      <c r="Q252" s="18"/>
      <c r="R252" s="12"/>
      <c r="S252" s="12"/>
      <c r="T252" s="12"/>
      <c r="U252" s="18"/>
    </row>
    <row r="253" customFormat="false" ht="15" hidden="false" customHeight="false" outlineLevel="0" collapsed="false">
      <c r="A253" s="12"/>
      <c r="B253" s="12"/>
      <c r="C253" s="12"/>
      <c r="D253" s="18"/>
      <c r="E253" s="12"/>
      <c r="F253" s="12"/>
      <c r="G253" s="12"/>
      <c r="H253" s="5" t="str">
        <f aca="false">IF(G253="","",IFERROR(INDEX(Grupos!$B$2:$B$40,MATCH(G253,Grupos!$A$2:$A$40,0)),""))</f>
        <v/>
      </c>
      <c r="I253" s="12"/>
      <c r="J253" s="12"/>
      <c r="K253" s="16" t="str">
        <f aca="false">IF(J253="","",IFERROR(INDEX(Cuotas!$B$2:$B$40,MATCH(J253,Cuotas!$A$2:$A$40,0)),""))</f>
        <v/>
      </c>
      <c r="L253" s="19"/>
      <c r="M253" s="16" t="str">
        <f aca="false">IF(K253="","",K253*(1-IF(L253="",0,L253)))</f>
        <v/>
      </c>
      <c r="N253" s="12"/>
      <c r="O253" s="12"/>
      <c r="P253" s="12"/>
      <c r="Q253" s="18"/>
      <c r="R253" s="12"/>
      <c r="S253" s="12"/>
      <c r="T253" s="12"/>
      <c r="U253" s="18"/>
    </row>
    <row r="254" customFormat="false" ht="15" hidden="false" customHeight="false" outlineLevel="0" collapsed="false">
      <c r="A254" s="12"/>
      <c r="B254" s="12"/>
      <c r="C254" s="12"/>
      <c r="D254" s="18"/>
      <c r="E254" s="12"/>
      <c r="F254" s="12"/>
      <c r="G254" s="12"/>
      <c r="H254" s="5" t="str">
        <f aca="false">IF(G254="","",IFERROR(INDEX(Grupos!$B$2:$B$40,MATCH(G254,Grupos!$A$2:$A$40,0)),""))</f>
        <v/>
      </c>
      <c r="I254" s="12"/>
      <c r="J254" s="12"/>
      <c r="K254" s="16" t="str">
        <f aca="false">IF(J254="","",IFERROR(INDEX(Cuotas!$B$2:$B$40,MATCH(J254,Cuotas!$A$2:$A$40,0)),""))</f>
        <v/>
      </c>
      <c r="L254" s="19"/>
      <c r="M254" s="16" t="str">
        <f aca="false">IF(K254="","",K254*(1-IF(L254="",0,L254)))</f>
        <v/>
      </c>
      <c r="N254" s="12"/>
      <c r="O254" s="12"/>
      <c r="P254" s="12"/>
      <c r="Q254" s="18"/>
      <c r="R254" s="12"/>
      <c r="S254" s="12"/>
      <c r="T254" s="12"/>
      <c r="U254" s="18"/>
    </row>
    <row r="255" customFormat="false" ht="15" hidden="false" customHeight="false" outlineLevel="0" collapsed="false">
      <c r="A255" s="12"/>
      <c r="B255" s="12"/>
      <c r="C255" s="12"/>
      <c r="D255" s="18"/>
      <c r="E255" s="12"/>
      <c r="F255" s="12"/>
      <c r="G255" s="12"/>
      <c r="H255" s="5" t="str">
        <f aca="false">IF(G255="","",IFERROR(INDEX(Grupos!$B$2:$B$40,MATCH(G255,Grupos!$A$2:$A$40,0)),""))</f>
        <v/>
      </c>
      <c r="I255" s="12"/>
      <c r="J255" s="12"/>
      <c r="K255" s="16" t="str">
        <f aca="false">IF(J255="","",IFERROR(INDEX(Cuotas!$B$2:$B$40,MATCH(J255,Cuotas!$A$2:$A$40,0)),""))</f>
        <v/>
      </c>
      <c r="L255" s="19"/>
      <c r="M255" s="16" t="str">
        <f aca="false">IF(K255="","",K255*(1-IF(L255="",0,L255)))</f>
        <v/>
      </c>
      <c r="N255" s="12"/>
      <c r="O255" s="12"/>
      <c r="P255" s="12"/>
      <c r="Q255" s="18"/>
      <c r="R255" s="12"/>
      <c r="S255" s="12"/>
      <c r="T255" s="12"/>
      <c r="U255" s="18"/>
    </row>
    <row r="256" customFormat="false" ht="15" hidden="false" customHeight="false" outlineLevel="0" collapsed="false">
      <c r="A256" s="12"/>
      <c r="B256" s="12"/>
      <c r="C256" s="12"/>
      <c r="D256" s="18"/>
      <c r="E256" s="12"/>
      <c r="F256" s="12"/>
      <c r="G256" s="12"/>
      <c r="H256" s="5" t="str">
        <f aca="false">IF(G256="","",IFERROR(INDEX(Grupos!$B$2:$B$40,MATCH(G256,Grupos!$A$2:$A$40,0)),""))</f>
        <v/>
      </c>
      <c r="I256" s="12"/>
      <c r="J256" s="12"/>
      <c r="K256" s="16" t="str">
        <f aca="false">IF(J256="","",IFERROR(INDEX(Cuotas!$B$2:$B$40,MATCH(J256,Cuotas!$A$2:$A$40,0)),""))</f>
        <v/>
      </c>
      <c r="L256" s="19"/>
      <c r="M256" s="16" t="str">
        <f aca="false">IF(K256="","",K256*(1-IF(L256="",0,L256)))</f>
        <v/>
      </c>
      <c r="N256" s="12"/>
      <c r="O256" s="12"/>
      <c r="P256" s="12"/>
      <c r="Q256" s="18"/>
      <c r="R256" s="12"/>
      <c r="S256" s="12"/>
      <c r="T256" s="12"/>
      <c r="U256" s="18"/>
    </row>
    <row r="257" customFormat="false" ht="15" hidden="false" customHeight="false" outlineLevel="0" collapsed="false">
      <c r="A257" s="12"/>
      <c r="B257" s="12"/>
      <c r="C257" s="12"/>
      <c r="D257" s="18"/>
      <c r="E257" s="12"/>
      <c r="F257" s="12"/>
      <c r="G257" s="12"/>
      <c r="H257" s="5" t="str">
        <f aca="false">IF(G257="","",IFERROR(INDEX(Grupos!$B$2:$B$40,MATCH(G257,Grupos!$A$2:$A$40,0)),""))</f>
        <v/>
      </c>
      <c r="I257" s="12"/>
      <c r="J257" s="12"/>
      <c r="K257" s="16" t="str">
        <f aca="false">IF(J257="","",IFERROR(INDEX(Cuotas!$B$2:$B$40,MATCH(J257,Cuotas!$A$2:$A$40,0)),""))</f>
        <v/>
      </c>
      <c r="L257" s="19"/>
      <c r="M257" s="16" t="str">
        <f aca="false">IF(K257="","",K257*(1-IF(L257="",0,L257)))</f>
        <v/>
      </c>
      <c r="N257" s="12"/>
      <c r="O257" s="12"/>
      <c r="P257" s="12"/>
      <c r="Q257" s="18"/>
      <c r="R257" s="12"/>
      <c r="S257" s="12"/>
      <c r="T257" s="12"/>
      <c r="U257" s="18"/>
    </row>
    <row r="258" customFormat="false" ht="15" hidden="false" customHeight="false" outlineLevel="0" collapsed="false">
      <c r="A258" s="12"/>
      <c r="B258" s="12"/>
      <c r="C258" s="12"/>
      <c r="D258" s="18"/>
      <c r="E258" s="12"/>
      <c r="F258" s="12"/>
      <c r="G258" s="12"/>
      <c r="H258" s="5" t="str">
        <f aca="false">IF(G258="","",IFERROR(INDEX(Grupos!$B$2:$B$40,MATCH(G258,Grupos!$A$2:$A$40,0)),""))</f>
        <v/>
      </c>
      <c r="I258" s="12"/>
      <c r="J258" s="12"/>
      <c r="K258" s="16" t="str">
        <f aca="false">IF(J258="","",IFERROR(INDEX(Cuotas!$B$2:$B$40,MATCH(J258,Cuotas!$A$2:$A$40,0)),""))</f>
        <v/>
      </c>
      <c r="L258" s="19"/>
      <c r="M258" s="16" t="str">
        <f aca="false">IF(K258="","",K258*(1-IF(L258="",0,L258)))</f>
        <v/>
      </c>
      <c r="N258" s="12"/>
      <c r="O258" s="12"/>
      <c r="P258" s="12"/>
      <c r="Q258" s="18"/>
      <c r="R258" s="12"/>
      <c r="S258" s="12"/>
      <c r="T258" s="12"/>
      <c r="U258" s="18"/>
    </row>
    <row r="259" customFormat="false" ht="15" hidden="false" customHeight="false" outlineLevel="0" collapsed="false">
      <c r="A259" s="12"/>
      <c r="B259" s="12"/>
      <c r="C259" s="12"/>
      <c r="D259" s="18"/>
      <c r="E259" s="12"/>
      <c r="F259" s="12"/>
      <c r="G259" s="12"/>
      <c r="H259" s="5" t="str">
        <f aca="false">IF(G259="","",IFERROR(INDEX(Grupos!$B$2:$B$40,MATCH(G259,Grupos!$A$2:$A$40,0)),""))</f>
        <v/>
      </c>
      <c r="I259" s="12"/>
      <c r="J259" s="12"/>
      <c r="K259" s="16" t="str">
        <f aca="false">IF(J259="","",IFERROR(INDEX(Cuotas!$B$2:$B$40,MATCH(J259,Cuotas!$A$2:$A$40,0)),""))</f>
        <v/>
      </c>
      <c r="L259" s="19"/>
      <c r="M259" s="16" t="str">
        <f aca="false">IF(K259="","",K259*(1-IF(L259="",0,L259)))</f>
        <v/>
      </c>
      <c r="N259" s="12"/>
      <c r="O259" s="12"/>
      <c r="P259" s="12"/>
      <c r="Q259" s="18"/>
      <c r="R259" s="12"/>
      <c r="S259" s="12"/>
      <c r="T259" s="12"/>
      <c r="U259" s="18"/>
    </row>
    <row r="260" customFormat="false" ht="15" hidden="false" customHeight="false" outlineLevel="0" collapsed="false">
      <c r="A260" s="12"/>
      <c r="B260" s="12"/>
      <c r="C260" s="12"/>
      <c r="D260" s="18"/>
      <c r="E260" s="12"/>
      <c r="F260" s="12"/>
      <c r="G260" s="12"/>
      <c r="H260" s="5" t="str">
        <f aca="false">IF(G260="","",IFERROR(INDEX(Grupos!$B$2:$B$40,MATCH(G260,Grupos!$A$2:$A$40,0)),""))</f>
        <v/>
      </c>
      <c r="I260" s="12"/>
      <c r="J260" s="12"/>
      <c r="K260" s="16" t="str">
        <f aca="false">IF(J260="","",IFERROR(INDEX(Cuotas!$B$2:$B$40,MATCH(J260,Cuotas!$A$2:$A$40,0)),""))</f>
        <v/>
      </c>
      <c r="L260" s="19"/>
      <c r="M260" s="16" t="str">
        <f aca="false">IF(K260="","",K260*(1-IF(L260="",0,L260)))</f>
        <v/>
      </c>
      <c r="N260" s="12"/>
      <c r="O260" s="12"/>
      <c r="P260" s="12"/>
      <c r="Q260" s="18"/>
      <c r="R260" s="12"/>
      <c r="S260" s="12"/>
      <c r="T260" s="12"/>
      <c r="U260" s="18"/>
    </row>
    <row r="261" customFormat="false" ht="15" hidden="false" customHeight="false" outlineLevel="0" collapsed="false">
      <c r="A261" s="12"/>
      <c r="B261" s="12"/>
      <c r="C261" s="12"/>
      <c r="D261" s="18"/>
      <c r="E261" s="12"/>
      <c r="F261" s="12"/>
      <c r="G261" s="12"/>
      <c r="H261" s="5" t="str">
        <f aca="false">IF(G261="","",IFERROR(INDEX(Grupos!$B$2:$B$40,MATCH(G261,Grupos!$A$2:$A$40,0)),""))</f>
        <v/>
      </c>
      <c r="I261" s="12"/>
      <c r="J261" s="12"/>
      <c r="K261" s="16" t="str">
        <f aca="false">IF(J261="","",IFERROR(INDEX(Cuotas!$B$2:$B$40,MATCH(J261,Cuotas!$A$2:$A$40,0)),""))</f>
        <v/>
      </c>
      <c r="L261" s="19"/>
      <c r="M261" s="16" t="str">
        <f aca="false">IF(K261="","",K261*(1-IF(L261="",0,L261)))</f>
        <v/>
      </c>
      <c r="N261" s="12"/>
      <c r="O261" s="12"/>
      <c r="P261" s="12"/>
      <c r="Q261" s="18"/>
      <c r="R261" s="12"/>
      <c r="S261" s="12"/>
      <c r="T261" s="12"/>
      <c r="U261" s="18"/>
    </row>
    <row r="262" customFormat="false" ht="15" hidden="false" customHeight="false" outlineLevel="0" collapsed="false">
      <c r="A262" s="12"/>
      <c r="B262" s="12"/>
      <c r="C262" s="12"/>
      <c r="D262" s="18"/>
      <c r="E262" s="12"/>
      <c r="F262" s="12"/>
      <c r="G262" s="12"/>
      <c r="H262" s="5" t="str">
        <f aca="false">IF(G262="","",IFERROR(INDEX(Grupos!$B$2:$B$40,MATCH(G262,Grupos!$A$2:$A$40,0)),""))</f>
        <v/>
      </c>
      <c r="I262" s="12"/>
      <c r="J262" s="12"/>
      <c r="K262" s="16" t="str">
        <f aca="false">IF(J262="","",IFERROR(INDEX(Cuotas!$B$2:$B$40,MATCH(J262,Cuotas!$A$2:$A$40,0)),""))</f>
        <v/>
      </c>
      <c r="L262" s="19"/>
      <c r="M262" s="16" t="str">
        <f aca="false">IF(K262="","",K262*(1-IF(L262="",0,L262)))</f>
        <v/>
      </c>
      <c r="N262" s="12"/>
      <c r="O262" s="12"/>
      <c r="P262" s="12"/>
      <c r="Q262" s="18"/>
      <c r="R262" s="12"/>
      <c r="S262" s="12"/>
      <c r="T262" s="12"/>
      <c r="U262" s="18"/>
    </row>
    <row r="263" customFormat="false" ht="15" hidden="false" customHeight="false" outlineLevel="0" collapsed="false">
      <c r="A263" s="12"/>
      <c r="B263" s="12"/>
      <c r="C263" s="12"/>
      <c r="D263" s="18"/>
      <c r="E263" s="12"/>
      <c r="F263" s="12"/>
      <c r="G263" s="12"/>
      <c r="H263" s="5" t="str">
        <f aca="false">IF(G263="","",IFERROR(INDEX(Grupos!$B$2:$B$40,MATCH(G263,Grupos!$A$2:$A$40,0)),""))</f>
        <v/>
      </c>
      <c r="I263" s="12"/>
      <c r="J263" s="12"/>
      <c r="K263" s="16" t="str">
        <f aca="false">IF(J263="","",IFERROR(INDEX(Cuotas!$B$2:$B$40,MATCH(J263,Cuotas!$A$2:$A$40,0)),""))</f>
        <v/>
      </c>
      <c r="L263" s="19"/>
      <c r="M263" s="16" t="str">
        <f aca="false">IF(K263="","",K263*(1-IF(L263="",0,L263)))</f>
        <v/>
      </c>
      <c r="N263" s="12"/>
      <c r="O263" s="12"/>
      <c r="P263" s="12"/>
      <c r="Q263" s="18"/>
      <c r="R263" s="12"/>
      <c r="S263" s="12"/>
      <c r="T263" s="12"/>
      <c r="U263" s="18"/>
    </row>
    <row r="264" customFormat="false" ht="15" hidden="false" customHeight="false" outlineLevel="0" collapsed="false">
      <c r="A264" s="12"/>
      <c r="B264" s="12"/>
      <c r="C264" s="12"/>
      <c r="D264" s="18"/>
      <c r="E264" s="12"/>
      <c r="F264" s="12"/>
      <c r="G264" s="12"/>
      <c r="H264" s="5" t="str">
        <f aca="false">IF(G264="","",IFERROR(INDEX(Grupos!$B$2:$B$40,MATCH(G264,Grupos!$A$2:$A$40,0)),""))</f>
        <v/>
      </c>
      <c r="I264" s="12"/>
      <c r="J264" s="12"/>
      <c r="K264" s="16" t="str">
        <f aca="false">IF(J264="","",IFERROR(INDEX(Cuotas!$B$2:$B$40,MATCH(J264,Cuotas!$A$2:$A$40,0)),""))</f>
        <v/>
      </c>
      <c r="L264" s="19"/>
      <c r="M264" s="16" t="str">
        <f aca="false">IF(K264="","",K264*(1-IF(L264="",0,L264)))</f>
        <v/>
      </c>
      <c r="N264" s="12"/>
      <c r="O264" s="12"/>
      <c r="P264" s="12"/>
      <c r="Q264" s="18"/>
      <c r="R264" s="12"/>
      <c r="S264" s="12"/>
      <c r="T264" s="12"/>
      <c r="U264" s="18"/>
    </row>
    <row r="265" customFormat="false" ht="15" hidden="false" customHeight="false" outlineLevel="0" collapsed="false">
      <c r="A265" s="12"/>
      <c r="B265" s="12"/>
      <c r="C265" s="12"/>
      <c r="D265" s="18"/>
      <c r="E265" s="12"/>
      <c r="F265" s="12"/>
      <c r="G265" s="12"/>
      <c r="H265" s="5" t="str">
        <f aca="false">IF(G265="","",IFERROR(INDEX(Grupos!$B$2:$B$40,MATCH(G265,Grupos!$A$2:$A$40,0)),""))</f>
        <v/>
      </c>
      <c r="I265" s="12"/>
      <c r="J265" s="12"/>
      <c r="K265" s="16" t="str">
        <f aca="false">IF(J265="","",IFERROR(INDEX(Cuotas!$B$2:$B$40,MATCH(J265,Cuotas!$A$2:$A$40,0)),""))</f>
        <v/>
      </c>
      <c r="L265" s="19"/>
      <c r="M265" s="16" t="str">
        <f aca="false">IF(K265="","",K265*(1-IF(L265="",0,L265)))</f>
        <v/>
      </c>
      <c r="N265" s="12"/>
      <c r="O265" s="12"/>
      <c r="P265" s="12"/>
      <c r="Q265" s="18"/>
      <c r="R265" s="12"/>
      <c r="S265" s="12"/>
      <c r="T265" s="12"/>
      <c r="U265" s="18"/>
    </row>
    <row r="266" customFormat="false" ht="15" hidden="false" customHeight="false" outlineLevel="0" collapsed="false">
      <c r="A266" s="12"/>
      <c r="B266" s="12"/>
      <c r="C266" s="12"/>
      <c r="D266" s="18"/>
      <c r="E266" s="12"/>
      <c r="F266" s="12"/>
      <c r="G266" s="12"/>
      <c r="H266" s="5" t="str">
        <f aca="false">IF(G266="","",IFERROR(INDEX(Grupos!$B$2:$B$40,MATCH(G266,Grupos!$A$2:$A$40,0)),""))</f>
        <v/>
      </c>
      <c r="I266" s="12"/>
      <c r="J266" s="12"/>
      <c r="K266" s="16" t="str">
        <f aca="false">IF(J266="","",IFERROR(INDEX(Cuotas!$B$2:$B$40,MATCH(J266,Cuotas!$A$2:$A$40,0)),""))</f>
        <v/>
      </c>
      <c r="L266" s="19"/>
      <c r="M266" s="16" t="str">
        <f aca="false">IF(K266="","",K266*(1-IF(L266="",0,L266)))</f>
        <v/>
      </c>
      <c r="N266" s="12"/>
      <c r="O266" s="12"/>
      <c r="P266" s="12"/>
      <c r="Q266" s="18"/>
      <c r="R266" s="12"/>
      <c r="S266" s="12"/>
      <c r="T266" s="12"/>
      <c r="U266" s="18"/>
    </row>
    <row r="267" customFormat="false" ht="15" hidden="false" customHeight="false" outlineLevel="0" collapsed="false">
      <c r="A267" s="12"/>
      <c r="B267" s="12"/>
      <c r="C267" s="12"/>
      <c r="D267" s="18"/>
      <c r="E267" s="12"/>
      <c r="F267" s="12"/>
      <c r="G267" s="12"/>
      <c r="H267" s="5" t="str">
        <f aca="false">IF(G267="","",IFERROR(INDEX(Grupos!$B$2:$B$40,MATCH(G267,Grupos!$A$2:$A$40,0)),""))</f>
        <v/>
      </c>
      <c r="I267" s="12"/>
      <c r="J267" s="12"/>
      <c r="K267" s="16" t="str">
        <f aca="false">IF(J267="","",IFERROR(INDEX(Cuotas!$B$2:$B$40,MATCH(J267,Cuotas!$A$2:$A$40,0)),""))</f>
        <v/>
      </c>
      <c r="L267" s="19"/>
      <c r="M267" s="16" t="str">
        <f aca="false">IF(K267="","",K267*(1-IF(L267="",0,L267)))</f>
        <v/>
      </c>
      <c r="N267" s="12"/>
      <c r="O267" s="12"/>
      <c r="P267" s="12"/>
      <c r="Q267" s="18"/>
      <c r="R267" s="12"/>
      <c r="S267" s="12"/>
      <c r="T267" s="12"/>
      <c r="U267" s="18"/>
    </row>
    <row r="268" customFormat="false" ht="15" hidden="false" customHeight="false" outlineLevel="0" collapsed="false">
      <c r="A268" s="12"/>
      <c r="B268" s="12"/>
      <c r="C268" s="12"/>
      <c r="D268" s="18"/>
      <c r="E268" s="12"/>
      <c r="F268" s="12"/>
      <c r="G268" s="12"/>
      <c r="H268" s="5" t="str">
        <f aca="false">IF(G268="","",IFERROR(INDEX(Grupos!$B$2:$B$40,MATCH(G268,Grupos!$A$2:$A$40,0)),""))</f>
        <v/>
      </c>
      <c r="I268" s="12"/>
      <c r="J268" s="12"/>
      <c r="K268" s="16" t="str">
        <f aca="false">IF(J268="","",IFERROR(INDEX(Cuotas!$B$2:$B$40,MATCH(J268,Cuotas!$A$2:$A$40,0)),""))</f>
        <v/>
      </c>
      <c r="L268" s="19"/>
      <c r="M268" s="16" t="str">
        <f aca="false">IF(K268="","",K268*(1-IF(L268="",0,L268)))</f>
        <v/>
      </c>
      <c r="N268" s="12"/>
      <c r="O268" s="12"/>
      <c r="P268" s="12"/>
      <c r="Q268" s="18"/>
      <c r="R268" s="12"/>
      <c r="S268" s="12"/>
      <c r="T268" s="12"/>
      <c r="U268" s="18"/>
    </row>
    <row r="269" customFormat="false" ht="15" hidden="false" customHeight="false" outlineLevel="0" collapsed="false">
      <c r="A269" s="12"/>
      <c r="B269" s="12"/>
      <c r="C269" s="12"/>
      <c r="D269" s="18"/>
      <c r="E269" s="12"/>
      <c r="F269" s="12"/>
      <c r="G269" s="12"/>
      <c r="H269" s="5" t="str">
        <f aca="false">IF(G269="","",IFERROR(INDEX(Grupos!$B$2:$B$40,MATCH(G269,Grupos!$A$2:$A$40,0)),""))</f>
        <v/>
      </c>
      <c r="I269" s="12"/>
      <c r="J269" s="12"/>
      <c r="K269" s="16" t="str">
        <f aca="false">IF(J269="","",IFERROR(INDEX(Cuotas!$B$2:$B$40,MATCH(J269,Cuotas!$A$2:$A$40,0)),""))</f>
        <v/>
      </c>
      <c r="L269" s="19"/>
      <c r="M269" s="16" t="str">
        <f aca="false">IF(K269="","",K269*(1-IF(L269="",0,L269)))</f>
        <v/>
      </c>
      <c r="N269" s="12"/>
      <c r="O269" s="12"/>
      <c r="P269" s="12"/>
      <c r="Q269" s="18"/>
      <c r="R269" s="12"/>
      <c r="S269" s="12"/>
      <c r="T269" s="12"/>
      <c r="U269" s="18"/>
    </row>
    <row r="270" customFormat="false" ht="15" hidden="false" customHeight="false" outlineLevel="0" collapsed="false">
      <c r="A270" s="12"/>
      <c r="B270" s="12"/>
      <c r="C270" s="12"/>
      <c r="D270" s="18"/>
      <c r="E270" s="12"/>
      <c r="F270" s="12"/>
      <c r="G270" s="12"/>
      <c r="H270" s="5" t="str">
        <f aca="false">IF(G270="","",IFERROR(INDEX(Grupos!$B$2:$B$40,MATCH(G270,Grupos!$A$2:$A$40,0)),""))</f>
        <v/>
      </c>
      <c r="I270" s="12"/>
      <c r="J270" s="12"/>
      <c r="K270" s="16" t="str">
        <f aca="false">IF(J270="","",IFERROR(INDEX(Cuotas!$B$2:$B$40,MATCH(J270,Cuotas!$A$2:$A$40,0)),""))</f>
        <v/>
      </c>
      <c r="L270" s="19"/>
      <c r="M270" s="16" t="str">
        <f aca="false">IF(K270="","",K270*(1-IF(L270="",0,L270)))</f>
        <v/>
      </c>
      <c r="N270" s="12"/>
      <c r="O270" s="12"/>
      <c r="P270" s="12"/>
      <c r="Q270" s="18"/>
      <c r="R270" s="12"/>
      <c r="S270" s="12"/>
      <c r="T270" s="12"/>
      <c r="U270" s="18"/>
    </row>
    <row r="271" customFormat="false" ht="15" hidden="false" customHeight="false" outlineLevel="0" collapsed="false">
      <c r="A271" s="12"/>
      <c r="B271" s="12"/>
      <c r="C271" s="12"/>
      <c r="D271" s="18"/>
      <c r="E271" s="12"/>
      <c r="F271" s="12"/>
      <c r="G271" s="12"/>
      <c r="H271" s="5" t="str">
        <f aca="false">IF(G271="","",IFERROR(INDEX(Grupos!$B$2:$B$40,MATCH(G271,Grupos!$A$2:$A$40,0)),""))</f>
        <v/>
      </c>
      <c r="I271" s="12"/>
      <c r="J271" s="12"/>
      <c r="K271" s="16" t="str">
        <f aca="false">IF(J271="","",IFERROR(INDEX(Cuotas!$B$2:$B$40,MATCH(J271,Cuotas!$A$2:$A$40,0)),""))</f>
        <v/>
      </c>
      <c r="L271" s="19"/>
      <c r="M271" s="16" t="str">
        <f aca="false">IF(K271="","",K271*(1-IF(L271="",0,L271)))</f>
        <v/>
      </c>
      <c r="N271" s="12"/>
      <c r="O271" s="12"/>
      <c r="P271" s="12"/>
      <c r="Q271" s="18"/>
      <c r="R271" s="12"/>
      <c r="S271" s="12"/>
      <c r="T271" s="12"/>
      <c r="U271" s="18"/>
    </row>
    <row r="272" customFormat="false" ht="15" hidden="false" customHeight="false" outlineLevel="0" collapsed="false">
      <c r="A272" s="12"/>
      <c r="B272" s="12"/>
      <c r="C272" s="12"/>
      <c r="D272" s="18"/>
      <c r="E272" s="12"/>
      <c r="F272" s="12"/>
      <c r="G272" s="12"/>
      <c r="H272" s="5" t="str">
        <f aca="false">IF(G272="","",IFERROR(INDEX(Grupos!$B$2:$B$40,MATCH(G272,Grupos!$A$2:$A$40,0)),""))</f>
        <v/>
      </c>
      <c r="I272" s="12"/>
      <c r="J272" s="12"/>
      <c r="K272" s="16" t="str">
        <f aca="false">IF(J272="","",IFERROR(INDEX(Cuotas!$B$2:$B$40,MATCH(J272,Cuotas!$A$2:$A$40,0)),""))</f>
        <v/>
      </c>
      <c r="L272" s="19"/>
      <c r="M272" s="16" t="str">
        <f aca="false">IF(K272="","",K272*(1-IF(L272="",0,L272)))</f>
        <v/>
      </c>
      <c r="N272" s="12"/>
      <c r="O272" s="12"/>
      <c r="P272" s="12"/>
      <c r="Q272" s="18"/>
      <c r="R272" s="12"/>
      <c r="S272" s="12"/>
      <c r="T272" s="12"/>
      <c r="U272" s="18"/>
    </row>
    <row r="273" customFormat="false" ht="15" hidden="false" customHeight="false" outlineLevel="0" collapsed="false">
      <c r="A273" s="12"/>
      <c r="B273" s="12"/>
      <c r="C273" s="12"/>
      <c r="D273" s="18"/>
      <c r="E273" s="12"/>
      <c r="F273" s="12"/>
      <c r="G273" s="12"/>
      <c r="H273" s="5" t="str">
        <f aca="false">IF(G273="","",IFERROR(INDEX(Grupos!$B$2:$B$40,MATCH(G273,Grupos!$A$2:$A$40,0)),""))</f>
        <v/>
      </c>
      <c r="I273" s="12"/>
      <c r="J273" s="12"/>
      <c r="K273" s="16" t="str">
        <f aca="false">IF(J273="","",IFERROR(INDEX(Cuotas!$B$2:$B$40,MATCH(J273,Cuotas!$A$2:$A$40,0)),""))</f>
        <v/>
      </c>
      <c r="L273" s="19"/>
      <c r="M273" s="16" t="str">
        <f aca="false">IF(K273="","",K273*(1-IF(L273="",0,L273)))</f>
        <v/>
      </c>
      <c r="N273" s="12"/>
      <c r="O273" s="12"/>
      <c r="P273" s="12"/>
      <c r="Q273" s="18"/>
      <c r="R273" s="12"/>
      <c r="S273" s="12"/>
      <c r="T273" s="12"/>
      <c r="U273" s="18"/>
    </row>
    <row r="274" customFormat="false" ht="15" hidden="false" customHeight="false" outlineLevel="0" collapsed="false">
      <c r="A274" s="12"/>
      <c r="B274" s="12"/>
      <c r="C274" s="12"/>
      <c r="D274" s="18"/>
      <c r="E274" s="12"/>
      <c r="F274" s="12"/>
      <c r="G274" s="12"/>
      <c r="H274" s="5" t="str">
        <f aca="false">IF(G274="","",IFERROR(INDEX(Grupos!$B$2:$B$40,MATCH(G274,Grupos!$A$2:$A$40,0)),""))</f>
        <v/>
      </c>
      <c r="I274" s="12"/>
      <c r="J274" s="12"/>
      <c r="K274" s="16" t="str">
        <f aca="false">IF(J274="","",IFERROR(INDEX(Cuotas!$B$2:$B$40,MATCH(J274,Cuotas!$A$2:$A$40,0)),""))</f>
        <v/>
      </c>
      <c r="L274" s="19"/>
      <c r="M274" s="16" t="str">
        <f aca="false">IF(K274="","",K274*(1-IF(L274="",0,L274)))</f>
        <v/>
      </c>
      <c r="N274" s="12"/>
      <c r="O274" s="12"/>
      <c r="P274" s="12"/>
      <c r="Q274" s="18"/>
      <c r="R274" s="12"/>
      <c r="S274" s="12"/>
      <c r="T274" s="12"/>
      <c r="U274" s="18"/>
    </row>
    <row r="275" customFormat="false" ht="15" hidden="false" customHeight="false" outlineLevel="0" collapsed="false">
      <c r="A275" s="12"/>
      <c r="B275" s="12"/>
      <c r="C275" s="12"/>
      <c r="D275" s="18"/>
      <c r="E275" s="12"/>
      <c r="F275" s="12"/>
      <c r="G275" s="12"/>
      <c r="H275" s="5" t="str">
        <f aca="false">IF(G275="","",IFERROR(INDEX(Grupos!$B$2:$B$40,MATCH(G275,Grupos!$A$2:$A$40,0)),""))</f>
        <v/>
      </c>
      <c r="I275" s="12"/>
      <c r="J275" s="12"/>
      <c r="K275" s="16" t="str">
        <f aca="false">IF(J275="","",IFERROR(INDEX(Cuotas!$B$2:$B$40,MATCH(J275,Cuotas!$A$2:$A$40,0)),""))</f>
        <v/>
      </c>
      <c r="L275" s="19"/>
      <c r="M275" s="16" t="str">
        <f aca="false">IF(K275="","",K275*(1-IF(L275="",0,L275)))</f>
        <v/>
      </c>
      <c r="N275" s="12"/>
      <c r="O275" s="12"/>
      <c r="P275" s="12"/>
      <c r="Q275" s="18"/>
      <c r="R275" s="12"/>
      <c r="S275" s="12"/>
      <c r="T275" s="12"/>
      <c r="U275" s="18"/>
    </row>
    <row r="276" customFormat="false" ht="15" hidden="false" customHeight="false" outlineLevel="0" collapsed="false">
      <c r="A276" s="12"/>
      <c r="B276" s="12"/>
      <c r="C276" s="12"/>
      <c r="D276" s="18"/>
      <c r="E276" s="12"/>
      <c r="F276" s="12"/>
      <c r="G276" s="12"/>
      <c r="H276" s="5" t="str">
        <f aca="false">IF(G276="","",IFERROR(INDEX(Grupos!$B$2:$B$40,MATCH(G276,Grupos!$A$2:$A$40,0)),""))</f>
        <v/>
      </c>
      <c r="I276" s="12"/>
      <c r="J276" s="12"/>
      <c r="K276" s="16" t="str">
        <f aca="false">IF(J276="","",IFERROR(INDEX(Cuotas!$B$2:$B$40,MATCH(J276,Cuotas!$A$2:$A$40,0)),""))</f>
        <v/>
      </c>
      <c r="L276" s="19"/>
      <c r="M276" s="16" t="str">
        <f aca="false">IF(K276="","",K276*(1-IF(L276="",0,L276)))</f>
        <v/>
      </c>
      <c r="N276" s="12"/>
      <c r="O276" s="12"/>
      <c r="P276" s="12"/>
      <c r="Q276" s="18"/>
      <c r="R276" s="12"/>
      <c r="S276" s="12"/>
      <c r="T276" s="12"/>
      <c r="U276" s="18"/>
    </row>
    <row r="277" customFormat="false" ht="15" hidden="false" customHeight="false" outlineLevel="0" collapsed="false">
      <c r="A277" s="12"/>
      <c r="B277" s="12"/>
      <c r="C277" s="12"/>
      <c r="D277" s="18"/>
      <c r="E277" s="12"/>
      <c r="F277" s="12"/>
      <c r="G277" s="12"/>
      <c r="H277" s="5" t="str">
        <f aca="false">IF(G277="","",IFERROR(INDEX(Grupos!$B$2:$B$40,MATCH(G277,Grupos!$A$2:$A$40,0)),""))</f>
        <v/>
      </c>
      <c r="I277" s="12"/>
      <c r="J277" s="12"/>
      <c r="K277" s="16" t="str">
        <f aca="false">IF(J277="","",IFERROR(INDEX(Cuotas!$B$2:$B$40,MATCH(J277,Cuotas!$A$2:$A$40,0)),""))</f>
        <v/>
      </c>
      <c r="L277" s="19"/>
      <c r="M277" s="16" t="str">
        <f aca="false">IF(K277="","",K277*(1-IF(L277="",0,L277)))</f>
        <v/>
      </c>
      <c r="N277" s="12"/>
      <c r="O277" s="12"/>
      <c r="P277" s="12"/>
      <c r="Q277" s="18"/>
      <c r="R277" s="12"/>
      <c r="S277" s="12"/>
      <c r="T277" s="12"/>
      <c r="U277" s="18"/>
    </row>
    <row r="278" customFormat="false" ht="15" hidden="false" customHeight="false" outlineLevel="0" collapsed="false">
      <c r="A278" s="12"/>
      <c r="B278" s="12"/>
      <c r="C278" s="12"/>
      <c r="D278" s="18"/>
      <c r="E278" s="12"/>
      <c r="F278" s="12"/>
      <c r="G278" s="12"/>
      <c r="H278" s="5" t="str">
        <f aca="false">IF(G278="","",IFERROR(INDEX(Grupos!$B$2:$B$40,MATCH(G278,Grupos!$A$2:$A$40,0)),""))</f>
        <v/>
      </c>
      <c r="I278" s="12"/>
      <c r="J278" s="12"/>
      <c r="K278" s="16" t="str">
        <f aca="false">IF(J278="","",IFERROR(INDEX(Cuotas!$B$2:$B$40,MATCH(J278,Cuotas!$A$2:$A$40,0)),""))</f>
        <v/>
      </c>
      <c r="L278" s="19"/>
      <c r="M278" s="16" t="str">
        <f aca="false">IF(K278="","",K278*(1-IF(L278="",0,L278)))</f>
        <v/>
      </c>
      <c r="N278" s="12"/>
      <c r="O278" s="12"/>
      <c r="P278" s="12"/>
      <c r="Q278" s="18"/>
      <c r="R278" s="12"/>
      <c r="S278" s="12"/>
      <c r="T278" s="12"/>
      <c r="U278" s="18"/>
    </row>
    <row r="279" customFormat="false" ht="15" hidden="false" customHeight="false" outlineLevel="0" collapsed="false">
      <c r="A279" s="12"/>
      <c r="B279" s="12"/>
      <c r="C279" s="12"/>
      <c r="D279" s="18"/>
      <c r="E279" s="12"/>
      <c r="F279" s="12"/>
      <c r="G279" s="12"/>
      <c r="H279" s="5" t="str">
        <f aca="false">IF(G279="","",IFERROR(INDEX(Grupos!$B$2:$B$40,MATCH(G279,Grupos!$A$2:$A$40,0)),""))</f>
        <v/>
      </c>
      <c r="I279" s="12"/>
      <c r="J279" s="12"/>
      <c r="K279" s="16" t="str">
        <f aca="false">IF(J279="","",IFERROR(INDEX(Cuotas!$B$2:$B$40,MATCH(J279,Cuotas!$A$2:$A$40,0)),""))</f>
        <v/>
      </c>
      <c r="L279" s="19"/>
      <c r="M279" s="16" t="str">
        <f aca="false">IF(K279="","",K279*(1-IF(L279="",0,L279)))</f>
        <v/>
      </c>
      <c r="N279" s="12"/>
      <c r="O279" s="12"/>
      <c r="P279" s="12"/>
      <c r="Q279" s="18"/>
      <c r="R279" s="12"/>
      <c r="S279" s="12"/>
      <c r="T279" s="12"/>
      <c r="U279" s="18"/>
    </row>
    <row r="280" customFormat="false" ht="15" hidden="false" customHeight="false" outlineLevel="0" collapsed="false">
      <c r="A280" s="12"/>
      <c r="B280" s="12"/>
      <c r="C280" s="12"/>
      <c r="D280" s="18"/>
      <c r="E280" s="12"/>
      <c r="F280" s="12"/>
      <c r="G280" s="12"/>
      <c r="H280" s="5" t="str">
        <f aca="false">IF(G280="","",IFERROR(INDEX(Grupos!$B$2:$B$40,MATCH(G280,Grupos!$A$2:$A$40,0)),""))</f>
        <v/>
      </c>
      <c r="I280" s="12"/>
      <c r="J280" s="12"/>
      <c r="K280" s="16" t="str">
        <f aca="false">IF(J280="","",IFERROR(INDEX(Cuotas!$B$2:$B$40,MATCH(J280,Cuotas!$A$2:$A$40,0)),""))</f>
        <v/>
      </c>
      <c r="L280" s="19"/>
      <c r="M280" s="16" t="str">
        <f aca="false">IF(K280="","",K280*(1-IF(L280="",0,L280)))</f>
        <v/>
      </c>
      <c r="N280" s="12"/>
      <c r="O280" s="12"/>
      <c r="P280" s="12"/>
      <c r="Q280" s="18"/>
      <c r="R280" s="12"/>
      <c r="S280" s="12"/>
      <c r="T280" s="12"/>
      <c r="U280" s="18"/>
    </row>
    <row r="281" customFormat="false" ht="15" hidden="false" customHeight="false" outlineLevel="0" collapsed="false">
      <c r="A281" s="12"/>
      <c r="B281" s="12"/>
      <c r="C281" s="12"/>
      <c r="D281" s="18"/>
      <c r="E281" s="12"/>
      <c r="F281" s="12"/>
      <c r="G281" s="12"/>
      <c r="H281" s="5" t="str">
        <f aca="false">IF(G281="","",IFERROR(INDEX(Grupos!$B$2:$B$40,MATCH(G281,Grupos!$A$2:$A$40,0)),""))</f>
        <v/>
      </c>
      <c r="I281" s="12"/>
      <c r="J281" s="12"/>
      <c r="K281" s="16" t="str">
        <f aca="false">IF(J281="","",IFERROR(INDEX(Cuotas!$B$2:$B$40,MATCH(J281,Cuotas!$A$2:$A$40,0)),""))</f>
        <v/>
      </c>
      <c r="L281" s="19"/>
      <c r="M281" s="16" t="str">
        <f aca="false">IF(K281="","",K281*(1-IF(L281="",0,L281)))</f>
        <v/>
      </c>
      <c r="N281" s="12"/>
      <c r="O281" s="12"/>
      <c r="P281" s="12"/>
      <c r="Q281" s="18"/>
      <c r="R281" s="12"/>
      <c r="S281" s="12"/>
      <c r="T281" s="12"/>
      <c r="U281" s="18"/>
    </row>
    <row r="282" customFormat="false" ht="15" hidden="false" customHeight="false" outlineLevel="0" collapsed="false">
      <c r="A282" s="12"/>
      <c r="B282" s="12"/>
      <c r="C282" s="12"/>
      <c r="D282" s="18"/>
      <c r="E282" s="12"/>
      <c r="F282" s="12"/>
      <c r="G282" s="12"/>
      <c r="H282" s="5" t="str">
        <f aca="false">IF(G282="","",IFERROR(INDEX(Grupos!$B$2:$B$40,MATCH(G282,Grupos!$A$2:$A$40,0)),""))</f>
        <v/>
      </c>
      <c r="I282" s="12"/>
      <c r="J282" s="12"/>
      <c r="K282" s="16" t="str">
        <f aca="false">IF(J282="","",IFERROR(INDEX(Cuotas!$B$2:$B$40,MATCH(J282,Cuotas!$A$2:$A$40,0)),""))</f>
        <v/>
      </c>
      <c r="L282" s="19"/>
      <c r="M282" s="16" t="str">
        <f aca="false">IF(K282="","",K282*(1-IF(L282="",0,L282)))</f>
        <v/>
      </c>
      <c r="N282" s="12"/>
      <c r="O282" s="12"/>
      <c r="P282" s="12"/>
      <c r="Q282" s="18"/>
      <c r="R282" s="12"/>
      <c r="S282" s="12"/>
      <c r="T282" s="12"/>
      <c r="U282" s="18"/>
    </row>
    <row r="283" customFormat="false" ht="15" hidden="false" customHeight="false" outlineLevel="0" collapsed="false">
      <c r="A283" s="12"/>
      <c r="B283" s="12"/>
      <c r="C283" s="12"/>
      <c r="D283" s="18"/>
      <c r="E283" s="12"/>
      <c r="F283" s="12"/>
      <c r="G283" s="12"/>
      <c r="H283" s="5" t="str">
        <f aca="false">IF(G283="","",IFERROR(INDEX(Grupos!$B$2:$B$40,MATCH(G283,Grupos!$A$2:$A$40,0)),""))</f>
        <v/>
      </c>
      <c r="I283" s="12"/>
      <c r="J283" s="12"/>
      <c r="K283" s="16" t="str">
        <f aca="false">IF(J283="","",IFERROR(INDEX(Cuotas!$B$2:$B$40,MATCH(J283,Cuotas!$A$2:$A$40,0)),""))</f>
        <v/>
      </c>
      <c r="L283" s="19"/>
      <c r="M283" s="16" t="str">
        <f aca="false">IF(K283="","",K283*(1-IF(L283="",0,L283)))</f>
        <v/>
      </c>
      <c r="N283" s="12"/>
      <c r="O283" s="12"/>
      <c r="P283" s="12"/>
      <c r="Q283" s="18"/>
      <c r="R283" s="12"/>
      <c r="S283" s="12"/>
      <c r="T283" s="12"/>
      <c r="U283" s="18"/>
    </row>
    <row r="284" customFormat="false" ht="15" hidden="false" customHeight="false" outlineLevel="0" collapsed="false">
      <c r="A284" s="12"/>
      <c r="B284" s="12"/>
      <c r="C284" s="12"/>
      <c r="D284" s="18"/>
      <c r="E284" s="12"/>
      <c r="F284" s="12"/>
      <c r="G284" s="12"/>
      <c r="H284" s="5" t="str">
        <f aca="false">IF(G284="","",IFERROR(INDEX(Grupos!$B$2:$B$40,MATCH(G284,Grupos!$A$2:$A$40,0)),""))</f>
        <v/>
      </c>
      <c r="I284" s="12"/>
      <c r="J284" s="12"/>
      <c r="K284" s="16" t="str">
        <f aca="false">IF(J284="","",IFERROR(INDEX(Cuotas!$B$2:$B$40,MATCH(J284,Cuotas!$A$2:$A$40,0)),""))</f>
        <v/>
      </c>
      <c r="L284" s="19"/>
      <c r="M284" s="16" t="str">
        <f aca="false">IF(K284="","",K284*(1-IF(L284="",0,L284)))</f>
        <v/>
      </c>
      <c r="N284" s="12"/>
      <c r="O284" s="12"/>
      <c r="P284" s="12"/>
      <c r="Q284" s="18"/>
      <c r="R284" s="12"/>
      <c r="S284" s="12"/>
      <c r="T284" s="12"/>
      <c r="U284" s="18"/>
    </row>
    <row r="285" customFormat="false" ht="15" hidden="false" customHeight="false" outlineLevel="0" collapsed="false">
      <c r="A285" s="12"/>
      <c r="B285" s="12"/>
      <c r="C285" s="12"/>
      <c r="D285" s="18"/>
      <c r="E285" s="12"/>
      <c r="F285" s="12"/>
      <c r="G285" s="12"/>
      <c r="H285" s="5" t="str">
        <f aca="false">IF(G285="","",IFERROR(INDEX(Grupos!$B$2:$B$40,MATCH(G285,Grupos!$A$2:$A$40,0)),""))</f>
        <v/>
      </c>
      <c r="I285" s="12"/>
      <c r="J285" s="12"/>
      <c r="K285" s="16" t="str">
        <f aca="false">IF(J285="","",IFERROR(INDEX(Cuotas!$B$2:$B$40,MATCH(J285,Cuotas!$A$2:$A$40,0)),""))</f>
        <v/>
      </c>
      <c r="L285" s="19"/>
      <c r="M285" s="16" t="str">
        <f aca="false">IF(K285="","",K285*(1-IF(L285="",0,L285)))</f>
        <v/>
      </c>
      <c r="N285" s="12"/>
      <c r="O285" s="12"/>
      <c r="P285" s="12"/>
      <c r="Q285" s="18"/>
      <c r="R285" s="12"/>
      <c r="S285" s="12"/>
      <c r="T285" s="12"/>
      <c r="U285" s="18"/>
    </row>
    <row r="286" customFormat="false" ht="15" hidden="false" customHeight="false" outlineLevel="0" collapsed="false">
      <c r="A286" s="12"/>
      <c r="B286" s="12"/>
      <c r="C286" s="12"/>
      <c r="D286" s="18"/>
      <c r="E286" s="12"/>
      <c r="F286" s="12"/>
      <c r="G286" s="12"/>
      <c r="H286" s="5" t="str">
        <f aca="false">IF(G286="","",IFERROR(INDEX(Grupos!$B$2:$B$40,MATCH(G286,Grupos!$A$2:$A$40,0)),""))</f>
        <v/>
      </c>
      <c r="I286" s="12"/>
      <c r="J286" s="12"/>
      <c r="K286" s="16" t="str">
        <f aca="false">IF(J286="","",IFERROR(INDEX(Cuotas!$B$2:$B$40,MATCH(J286,Cuotas!$A$2:$A$40,0)),""))</f>
        <v/>
      </c>
      <c r="L286" s="19"/>
      <c r="M286" s="16" t="str">
        <f aca="false">IF(K286="","",K286*(1-IF(L286="",0,L286)))</f>
        <v/>
      </c>
      <c r="N286" s="12"/>
      <c r="O286" s="12"/>
      <c r="P286" s="12"/>
      <c r="Q286" s="18"/>
      <c r="R286" s="12"/>
      <c r="S286" s="12"/>
      <c r="T286" s="12"/>
      <c r="U286" s="18"/>
    </row>
    <row r="287" customFormat="false" ht="15" hidden="false" customHeight="false" outlineLevel="0" collapsed="false">
      <c r="A287" s="12"/>
      <c r="B287" s="12"/>
      <c r="C287" s="12"/>
      <c r="D287" s="18"/>
      <c r="E287" s="12"/>
      <c r="F287" s="12"/>
      <c r="G287" s="12"/>
      <c r="H287" s="5" t="str">
        <f aca="false">IF(G287="","",IFERROR(INDEX(Grupos!$B$2:$B$40,MATCH(G287,Grupos!$A$2:$A$40,0)),""))</f>
        <v/>
      </c>
      <c r="I287" s="12"/>
      <c r="J287" s="12"/>
      <c r="K287" s="16" t="str">
        <f aca="false">IF(J287="","",IFERROR(INDEX(Cuotas!$B$2:$B$40,MATCH(J287,Cuotas!$A$2:$A$40,0)),""))</f>
        <v/>
      </c>
      <c r="L287" s="19"/>
      <c r="M287" s="16" t="str">
        <f aca="false">IF(K287="","",K287*(1-IF(L287="",0,L287)))</f>
        <v/>
      </c>
      <c r="N287" s="12"/>
      <c r="O287" s="12"/>
      <c r="P287" s="12"/>
      <c r="Q287" s="18"/>
      <c r="R287" s="12"/>
      <c r="S287" s="12"/>
      <c r="T287" s="12"/>
      <c r="U287" s="18"/>
    </row>
    <row r="288" customFormat="false" ht="15" hidden="false" customHeight="false" outlineLevel="0" collapsed="false">
      <c r="A288" s="12"/>
      <c r="B288" s="12"/>
      <c r="C288" s="12"/>
      <c r="D288" s="18"/>
      <c r="E288" s="12"/>
      <c r="F288" s="12"/>
      <c r="G288" s="12"/>
      <c r="H288" s="5" t="str">
        <f aca="false">IF(G288="","",IFERROR(INDEX(Grupos!$B$2:$B$40,MATCH(G288,Grupos!$A$2:$A$40,0)),""))</f>
        <v/>
      </c>
      <c r="I288" s="12"/>
      <c r="J288" s="12"/>
      <c r="K288" s="16" t="str">
        <f aca="false">IF(J288="","",IFERROR(INDEX(Cuotas!$B$2:$B$40,MATCH(J288,Cuotas!$A$2:$A$40,0)),""))</f>
        <v/>
      </c>
      <c r="L288" s="19"/>
      <c r="M288" s="16" t="str">
        <f aca="false">IF(K288="","",K288*(1-IF(L288="",0,L288)))</f>
        <v/>
      </c>
      <c r="N288" s="12"/>
      <c r="O288" s="12"/>
      <c r="P288" s="12"/>
      <c r="Q288" s="18"/>
      <c r="R288" s="12"/>
      <c r="S288" s="12"/>
      <c r="T288" s="12"/>
      <c r="U288" s="18"/>
    </row>
    <row r="289" customFormat="false" ht="15" hidden="false" customHeight="false" outlineLevel="0" collapsed="false">
      <c r="A289" s="12"/>
      <c r="B289" s="12"/>
      <c r="C289" s="12"/>
      <c r="D289" s="18"/>
      <c r="E289" s="12"/>
      <c r="F289" s="12"/>
      <c r="G289" s="12"/>
      <c r="H289" s="5" t="str">
        <f aca="false">IF(G289="","",IFERROR(INDEX(Grupos!$B$2:$B$40,MATCH(G289,Grupos!$A$2:$A$40,0)),""))</f>
        <v/>
      </c>
      <c r="I289" s="12"/>
      <c r="J289" s="12"/>
      <c r="K289" s="16" t="str">
        <f aca="false">IF(J289="","",IFERROR(INDEX(Cuotas!$B$2:$B$40,MATCH(J289,Cuotas!$A$2:$A$40,0)),""))</f>
        <v/>
      </c>
      <c r="L289" s="19"/>
      <c r="M289" s="16" t="str">
        <f aca="false">IF(K289="","",K289*(1-IF(L289="",0,L289)))</f>
        <v/>
      </c>
      <c r="N289" s="12"/>
      <c r="O289" s="12"/>
      <c r="P289" s="12"/>
      <c r="Q289" s="18"/>
      <c r="R289" s="12"/>
      <c r="S289" s="12"/>
      <c r="T289" s="12"/>
      <c r="U289" s="18"/>
    </row>
    <row r="290" customFormat="false" ht="15" hidden="false" customHeight="false" outlineLevel="0" collapsed="false">
      <c r="A290" s="12"/>
      <c r="B290" s="12"/>
      <c r="C290" s="12"/>
      <c r="D290" s="18"/>
      <c r="E290" s="12"/>
      <c r="F290" s="12"/>
      <c r="G290" s="12"/>
      <c r="H290" s="5" t="str">
        <f aca="false">IF(G290="","",IFERROR(INDEX(Grupos!$B$2:$B$40,MATCH(G290,Grupos!$A$2:$A$40,0)),""))</f>
        <v/>
      </c>
      <c r="I290" s="12"/>
      <c r="J290" s="12"/>
      <c r="K290" s="16" t="str">
        <f aca="false">IF(J290="","",IFERROR(INDEX(Cuotas!$B$2:$B$40,MATCH(J290,Cuotas!$A$2:$A$40,0)),""))</f>
        <v/>
      </c>
      <c r="L290" s="19"/>
      <c r="M290" s="16" t="str">
        <f aca="false">IF(K290="","",K290*(1-IF(L290="",0,L290)))</f>
        <v/>
      </c>
      <c r="N290" s="12"/>
      <c r="O290" s="12"/>
      <c r="P290" s="12"/>
      <c r="Q290" s="18"/>
      <c r="R290" s="12"/>
      <c r="S290" s="12"/>
      <c r="T290" s="12"/>
      <c r="U290" s="18"/>
    </row>
    <row r="291" customFormat="false" ht="15" hidden="false" customHeight="false" outlineLevel="0" collapsed="false">
      <c r="A291" s="12"/>
      <c r="B291" s="12"/>
      <c r="C291" s="12"/>
      <c r="D291" s="18"/>
      <c r="E291" s="12"/>
      <c r="F291" s="12"/>
      <c r="G291" s="12"/>
      <c r="H291" s="5" t="str">
        <f aca="false">IF(G291="","",IFERROR(INDEX(Grupos!$B$2:$B$40,MATCH(G291,Grupos!$A$2:$A$40,0)),""))</f>
        <v/>
      </c>
      <c r="I291" s="12"/>
      <c r="J291" s="12"/>
      <c r="K291" s="16" t="str">
        <f aca="false">IF(J291="","",IFERROR(INDEX(Cuotas!$B$2:$B$40,MATCH(J291,Cuotas!$A$2:$A$40,0)),""))</f>
        <v/>
      </c>
      <c r="L291" s="19"/>
      <c r="M291" s="16" t="str">
        <f aca="false">IF(K291="","",K291*(1-IF(L291="",0,L291)))</f>
        <v/>
      </c>
      <c r="N291" s="12"/>
      <c r="O291" s="12"/>
      <c r="P291" s="12"/>
      <c r="Q291" s="18"/>
      <c r="R291" s="12"/>
      <c r="S291" s="12"/>
      <c r="T291" s="12"/>
      <c r="U291" s="18"/>
    </row>
    <row r="292" customFormat="false" ht="15" hidden="false" customHeight="false" outlineLevel="0" collapsed="false">
      <c r="A292" s="12"/>
      <c r="B292" s="12"/>
      <c r="C292" s="12"/>
      <c r="D292" s="18"/>
      <c r="E292" s="12"/>
      <c r="F292" s="12"/>
      <c r="G292" s="12"/>
      <c r="H292" s="5" t="str">
        <f aca="false">IF(G292="","",IFERROR(INDEX(Grupos!$B$2:$B$40,MATCH(G292,Grupos!$A$2:$A$40,0)),""))</f>
        <v/>
      </c>
      <c r="I292" s="12"/>
      <c r="J292" s="12"/>
      <c r="K292" s="16" t="str">
        <f aca="false">IF(J292="","",IFERROR(INDEX(Cuotas!$B$2:$B$40,MATCH(J292,Cuotas!$A$2:$A$40,0)),""))</f>
        <v/>
      </c>
      <c r="L292" s="19"/>
      <c r="M292" s="16" t="str">
        <f aca="false">IF(K292="","",K292*(1-IF(L292="",0,L292)))</f>
        <v/>
      </c>
      <c r="N292" s="12"/>
      <c r="O292" s="12"/>
      <c r="P292" s="12"/>
      <c r="Q292" s="18"/>
      <c r="R292" s="12"/>
      <c r="S292" s="12"/>
      <c r="T292" s="12"/>
      <c r="U292" s="18"/>
    </row>
    <row r="293" customFormat="false" ht="15" hidden="false" customHeight="false" outlineLevel="0" collapsed="false">
      <c r="A293" s="12"/>
      <c r="B293" s="12"/>
      <c r="C293" s="12"/>
      <c r="D293" s="18"/>
      <c r="E293" s="12"/>
      <c r="F293" s="12"/>
      <c r="G293" s="12"/>
      <c r="H293" s="5" t="str">
        <f aca="false">IF(G293="","",IFERROR(INDEX(Grupos!$B$2:$B$40,MATCH(G293,Grupos!$A$2:$A$40,0)),""))</f>
        <v/>
      </c>
      <c r="I293" s="12"/>
      <c r="J293" s="12"/>
      <c r="K293" s="16" t="str">
        <f aca="false">IF(J293="","",IFERROR(INDEX(Cuotas!$B$2:$B$40,MATCH(J293,Cuotas!$A$2:$A$40,0)),""))</f>
        <v/>
      </c>
      <c r="L293" s="19"/>
      <c r="M293" s="16" t="str">
        <f aca="false">IF(K293="","",K293*(1-IF(L293="",0,L293)))</f>
        <v/>
      </c>
      <c r="N293" s="12"/>
      <c r="O293" s="12"/>
      <c r="P293" s="12"/>
      <c r="Q293" s="18"/>
      <c r="R293" s="12"/>
      <c r="S293" s="12"/>
      <c r="T293" s="12"/>
      <c r="U293" s="18"/>
    </row>
    <row r="294" customFormat="false" ht="15" hidden="false" customHeight="false" outlineLevel="0" collapsed="false">
      <c r="A294" s="12"/>
      <c r="B294" s="12"/>
      <c r="C294" s="12"/>
      <c r="D294" s="18"/>
      <c r="E294" s="12"/>
      <c r="F294" s="12"/>
      <c r="G294" s="12"/>
      <c r="H294" s="5" t="str">
        <f aca="false">IF(G294="","",IFERROR(INDEX(Grupos!$B$2:$B$40,MATCH(G294,Grupos!$A$2:$A$40,0)),""))</f>
        <v/>
      </c>
      <c r="I294" s="12"/>
      <c r="J294" s="12"/>
      <c r="K294" s="16" t="str">
        <f aca="false">IF(J294="","",IFERROR(INDEX(Cuotas!$B$2:$B$40,MATCH(J294,Cuotas!$A$2:$A$40,0)),""))</f>
        <v/>
      </c>
      <c r="L294" s="19"/>
      <c r="M294" s="16" t="str">
        <f aca="false">IF(K294="","",K294*(1-IF(L294="",0,L294)))</f>
        <v/>
      </c>
      <c r="N294" s="12"/>
      <c r="O294" s="12"/>
      <c r="P294" s="12"/>
      <c r="Q294" s="18"/>
      <c r="R294" s="12"/>
      <c r="S294" s="12"/>
      <c r="T294" s="12"/>
      <c r="U294" s="18"/>
    </row>
    <row r="295" customFormat="false" ht="15" hidden="false" customHeight="false" outlineLevel="0" collapsed="false">
      <c r="A295" s="12"/>
      <c r="B295" s="12"/>
      <c r="C295" s="12"/>
      <c r="D295" s="18"/>
      <c r="E295" s="12"/>
      <c r="F295" s="12"/>
      <c r="G295" s="12"/>
      <c r="H295" s="5" t="str">
        <f aca="false">IF(G295="","",IFERROR(INDEX(Grupos!$B$2:$B$40,MATCH(G295,Grupos!$A$2:$A$40,0)),""))</f>
        <v/>
      </c>
      <c r="I295" s="12"/>
      <c r="J295" s="12"/>
      <c r="K295" s="16" t="str">
        <f aca="false">IF(J295="","",IFERROR(INDEX(Cuotas!$B$2:$B$40,MATCH(J295,Cuotas!$A$2:$A$40,0)),""))</f>
        <v/>
      </c>
      <c r="L295" s="19"/>
      <c r="M295" s="16" t="str">
        <f aca="false">IF(K295="","",K295*(1-IF(L295="",0,L295)))</f>
        <v/>
      </c>
      <c r="N295" s="12"/>
      <c r="O295" s="12"/>
      <c r="P295" s="12"/>
      <c r="Q295" s="18"/>
      <c r="R295" s="12"/>
      <c r="S295" s="12"/>
      <c r="T295" s="12"/>
      <c r="U295" s="18"/>
    </row>
    <row r="296" customFormat="false" ht="15" hidden="false" customHeight="false" outlineLevel="0" collapsed="false">
      <c r="A296" s="12"/>
      <c r="B296" s="12"/>
      <c r="C296" s="12"/>
      <c r="D296" s="18"/>
      <c r="E296" s="12"/>
      <c r="F296" s="12"/>
      <c r="G296" s="12"/>
      <c r="H296" s="5" t="str">
        <f aca="false">IF(G296="","",IFERROR(INDEX(Grupos!$B$2:$B$40,MATCH(G296,Grupos!$A$2:$A$40,0)),""))</f>
        <v/>
      </c>
      <c r="I296" s="12"/>
      <c r="J296" s="12"/>
      <c r="K296" s="16" t="str">
        <f aca="false">IF(J296="","",IFERROR(INDEX(Cuotas!$B$2:$B$40,MATCH(J296,Cuotas!$A$2:$A$40,0)),""))</f>
        <v/>
      </c>
      <c r="L296" s="19"/>
      <c r="M296" s="16" t="str">
        <f aca="false">IF(K296="","",K296*(1-IF(L296="",0,L296)))</f>
        <v/>
      </c>
      <c r="N296" s="12"/>
      <c r="O296" s="12"/>
      <c r="P296" s="12"/>
      <c r="Q296" s="18"/>
      <c r="R296" s="12"/>
      <c r="S296" s="12"/>
      <c r="T296" s="12"/>
      <c r="U296" s="18"/>
    </row>
    <row r="297" customFormat="false" ht="15" hidden="false" customHeight="false" outlineLevel="0" collapsed="false">
      <c r="A297" s="12"/>
      <c r="B297" s="12"/>
      <c r="C297" s="12"/>
      <c r="D297" s="18"/>
      <c r="E297" s="12"/>
      <c r="F297" s="12"/>
      <c r="G297" s="12"/>
      <c r="H297" s="5" t="str">
        <f aca="false">IF(G297="","",IFERROR(INDEX(Grupos!$B$2:$B$40,MATCH(G297,Grupos!$A$2:$A$40,0)),""))</f>
        <v/>
      </c>
      <c r="I297" s="12"/>
      <c r="J297" s="12"/>
      <c r="K297" s="16" t="str">
        <f aca="false">IF(J297="","",IFERROR(INDEX(Cuotas!$B$2:$B$40,MATCH(J297,Cuotas!$A$2:$A$40,0)),""))</f>
        <v/>
      </c>
      <c r="L297" s="19"/>
      <c r="M297" s="16" t="str">
        <f aca="false">IF(K297="","",K297*(1-IF(L297="",0,L297)))</f>
        <v/>
      </c>
      <c r="N297" s="12"/>
      <c r="O297" s="12"/>
      <c r="P297" s="12"/>
      <c r="Q297" s="18"/>
      <c r="R297" s="12"/>
      <c r="S297" s="12"/>
      <c r="T297" s="12"/>
      <c r="U297" s="18"/>
    </row>
    <row r="298" customFormat="false" ht="15" hidden="false" customHeight="false" outlineLevel="0" collapsed="false">
      <c r="A298" s="12"/>
      <c r="B298" s="12"/>
      <c r="C298" s="12"/>
      <c r="D298" s="18"/>
      <c r="E298" s="12"/>
      <c r="F298" s="12"/>
      <c r="G298" s="12"/>
      <c r="H298" s="5" t="str">
        <f aca="false">IF(G298="","",IFERROR(INDEX(Grupos!$B$2:$B$40,MATCH(G298,Grupos!$A$2:$A$40,0)),""))</f>
        <v/>
      </c>
      <c r="I298" s="12"/>
      <c r="J298" s="12"/>
      <c r="K298" s="16" t="str">
        <f aca="false">IF(J298="","",IFERROR(INDEX(Cuotas!$B$2:$B$40,MATCH(J298,Cuotas!$A$2:$A$40,0)),""))</f>
        <v/>
      </c>
      <c r="L298" s="19"/>
      <c r="M298" s="16" t="str">
        <f aca="false">IF(K298="","",K298*(1-IF(L298="",0,L298)))</f>
        <v/>
      </c>
      <c r="N298" s="12"/>
      <c r="O298" s="12"/>
      <c r="P298" s="12"/>
      <c r="Q298" s="18"/>
      <c r="R298" s="12"/>
      <c r="S298" s="12"/>
      <c r="T298" s="12"/>
      <c r="U298" s="18"/>
    </row>
    <row r="299" customFormat="false" ht="15" hidden="false" customHeight="false" outlineLevel="0" collapsed="false">
      <c r="A299" s="12"/>
      <c r="B299" s="12"/>
      <c r="C299" s="12"/>
      <c r="D299" s="18"/>
      <c r="E299" s="12"/>
      <c r="F299" s="12"/>
      <c r="G299" s="12"/>
      <c r="H299" s="5" t="str">
        <f aca="false">IF(G299="","",IFERROR(INDEX(Grupos!$B$2:$B$40,MATCH(G299,Grupos!$A$2:$A$40,0)),""))</f>
        <v/>
      </c>
      <c r="I299" s="12"/>
      <c r="J299" s="12"/>
      <c r="K299" s="16" t="str">
        <f aca="false">IF(J299="","",IFERROR(INDEX(Cuotas!$B$2:$B$40,MATCH(J299,Cuotas!$A$2:$A$40,0)),""))</f>
        <v/>
      </c>
      <c r="L299" s="19"/>
      <c r="M299" s="16" t="str">
        <f aca="false">IF(K299="","",K299*(1-IF(L299="",0,L299)))</f>
        <v/>
      </c>
      <c r="N299" s="12"/>
      <c r="O299" s="12"/>
      <c r="P299" s="12"/>
      <c r="Q299" s="18"/>
      <c r="R299" s="12"/>
      <c r="S299" s="12"/>
      <c r="T299" s="12"/>
      <c r="U299" s="18"/>
    </row>
    <row r="300" customFormat="false" ht="15" hidden="false" customHeight="false" outlineLevel="0" collapsed="false">
      <c r="A300" s="12"/>
      <c r="B300" s="12"/>
      <c r="C300" s="12"/>
      <c r="D300" s="18"/>
      <c r="E300" s="12"/>
      <c r="F300" s="12"/>
      <c r="G300" s="12"/>
      <c r="H300" s="5" t="str">
        <f aca="false">IF(G300="","",IFERROR(INDEX(Grupos!$B$2:$B$40,MATCH(G300,Grupos!$A$2:$A$40,0)),""))</f>
        <v/>
      </c>
      <c r="I300" s="12"/>
      <c r="J300" s="12"/>
      <c r="K300" s="16" t="str">
        <f aca="false">IF(J300="","",IFERROR(INDEX(Cuotas!$B$2:$B$40,MATCH(J300,Cuotas!$A$2:$A$40,0)),""))</f>
        <v/>
      </c>
      <c r="L300" s="19"/>
      <c r="M300" s="16" t="str">
        <f aca="false">IF(K300="","",K300*(1-IF(L300="",0,L300)))</f>
        <v/>
      </c>
      <c r="N300" s="12"/>
      <c r="O300" s="12"/>
      <c r="P300" s="12"/>
      <c r="Q300" s="18"/>
      <c r="R300" s="12"/>
      <c r="S300" s="12"/>
      <c r="T300" s="12"/>
      <c r="U300" s="18"/>
    </row>
    <row r="301" customFormat="false" ht="15" hidden="false" customHeight="false" outlineLevel="0" collapsed="false">
      <c r="A301" s="12"/>
      <c r="B301" s="12"/>
      <c r="C301" s="12"/>
      <c r="D301" s="18"/>
      <c r="E301" s="12"/>
      <c r="F301" s="12"/>
      <c r="G301" s="12"/>
      <c r="H301" s="5" t="str">
        <f aca="false">IF(G301="","",IFERROR(INDEX(Grupos!$B$2:$B$40,MATCH(G301,Grupos!$A$2:$A$40,0)),""))</f>
        <v/>
      </c>
      <c r="I301" s="12"/>
      <c r="J301" s="12"/>
      <c r="K301" s="16" t="str">
        <f aca="false">IF(J301="","",IFERROR(INDEX(Cuotas!$B$2:$B$40,MATCH(J301,Cuotas!$A$2:$A$40,0)),""))</f>
        <v/>
      </c>
      <c r="L301" s="19"/>
      <c r="M301" s="16" t="str">
        <f aca="false">IF(K301="","",K301*(1-IF(L301="",0,L301)))</f>
        <v/>
      </c>
      <c r="N301" s="12"/>
      <c r="O301" s="12"/>
      <c r="P301" s="12"/>
      <c r="Q301" s="18"/>
      <c r="R301" s="12"/>
      <c r="S301" s="12"/>
      <c r="T301" s="12"/>
      <c r="U301" s="18"/>
    </row>
  </sheetData>
  <autoFilter ref="A1:U301"/>
  <dataValidations count="5">
    <dataValidation allowBlank="true" errorStyle="stop" operator="between" showDropDown="false" showErrorMessage="false" showInputMessage="false" sqref="G2:G301" type="list">
      <formula1>Grupos!$A$2:$A$40</formula1>
      <formula2>0</formula2>
    </dataValidation>
    <dataValidation allowBlank="true" errorStyle="stop" operator="between" showDropDown="false" showErrorMessage="false" showInputMessage="false" sqref="J2:J301" type="list">
      <formula1>Cuotas!$A$2:$A$40</formula1>
      <formula2>0</formula2>
    </dataValidation>
    <dataValidation allowBlank="true" errorStyle="stop" operator="between" showDropDown="false" showErrorMessage="false" showInputMessage="false" sqref="N2:N301" type="list">
      <formula1>"Domiciliación SEPA,Efectivo,Tarjeta,Transferencia"</formula1>
      <formula2>0</formula2>
    </dataValidation>
    <dataValidation allowBlank="true" errorStyle="stop" operator="between" showDropDown="false" showErrorMessage="false" showInputMessage="false" sqref="T2:T301" type="list">
      <formula1>"Activo,En pausa,Baja"</formula1>
      <formula2>0</formula2>
    </dataValidation>
    <dataValidation allowBlank="true" error="Escribe un porcentaje entre 0 % y 100 %" errorStyle="stop" operator="between" showDropDown="false" showErrorMessage="false" showInputMessage="false" sqref="L2:L301" type="decimal">
      <formula1>0</formula1>
      <formula2>1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2026-11-03T09:12:48Z</dcterms:created>
  <dc:creator>openpyxl</dc:creator>
  <dc:description/>
  <dc:language>en-US</dc:language>
  <cp:lastModifiedBy/>
  <dcterms:modified xsi:type="dcterms:W3CDTF">2026-11-03T09:12:48Z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